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3585" yWindow="585" windowWidth="28800" windowHeight="16140"/>
  </bookViews>
  <sheets>
    <sheet name="例_WBS总表" sheetId="3" r:id="rId1"/>
    <sheet name="例_QCD总表" sheetId="4" r:id="rId2"/>
    <sheet name="WBS总表" sheetId="1" r:id="rId3"/>
    <sheet name="QCD总表" sheetId="2" r:id="rId4"/>
    <sheet name="硬件" sheetId="6" state="hidden" r:id="rId5"/>
    <sheet name="软件" sheetId="7" state="hidden" r:id="rId6"/>
    <sheet name="生物医药" sheetId="9" state="hidden" r:id="rId7"/>
    <sheet name="服务平台" sheetId="10" state="hidden" r:id="rId8"/>
    <sheet name="分类定义表" sheetId="5" state="hidden" r:id="rId9"/>
  </sheets>
  <calcPr calcId="125725" concurrentCalc="0"/>
  <extLst xmlns:x15="http://schemas.microsoft.com/office/spreadsheetml/2010/11/main">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 i="2"/>
  <c r="D11"/>
  <c r="D12"/>
  <c r="D13"/>
  <c r="D14"/>
  <c r="D15"/>
  <c r="D16"/>
  <c r="D17"/>
  <c r="D9"/>
  <c r="D8"/>
  <c r="D7"/>
  <c r="D6"/>
  <c r="D5"/>
</calcChain>
</file>

<file path=xl/comments1.xml><?xml version="1.0" encoding="utf-8"?>
<comments xmlns="http://schemas.openxmlformats.org/spreadsheetml/2006/main">
  <authors>
    <author>huangxking@163.com</author>
  </authors>
  <commentList>
    <comment ref="D4" authorId="0">
      <text>
        <r>
          <rPr>
            <b/>
            <sz val="11"/>
            <color indexed="81"/>
            <rFont val="ＭＳ Ｐゴシック"/>
            <family val="2"/>
          </rPr>
          <t>模板需要根据项目实际勾选</t>
        </r>
      </text>
    </comment>
  </commentList>
</comments>
</file>

<file path=xl/sharedStrings.xml><?xml version="1.0" encoding="utf-8"?>
<sst xmlns="http://schemas.openxmlformats.org/spreadsheetml/2006/main" count="476" uniqueCount="262">
  <si>
    <t>交付物</t>
  </si>
  <si>
    <t>主交付物/产品</t>
  </si>
  <si>
    <t>硬件或软件</t>
  </si>
  <si>
    <t>技术标准</t>
  </si>
  <si>
    <t>管理标准</t>
  </si>
  <si>
    <t>专利/软著</t>
  </si>
  <si>
    <t>备注</t>
  </si>
  <si>
    <t>发明专利
实用新型
电路布线/软著</t>
    <phoneticPr fontId="5" type="noConversion"/>
  </si>
  <si>
    <t xml:space="preserve">        要素
编号</t>
    <phoneticPr fontId="5" type="noConversion"/>
  </si>
  <si>
    <t>Q/级别</t>
  </si>
  <si>
    <t>D/时间</t>
  </si>
  <si>
    <t>完成结点日期</t>
  </si>
  <si>
    <t>第13级</t>
  </si>
  <si>
    <t>回报级</t>
  </si>
  <si>
    <t>第12级</t>
  </si>
  <si>
    <t>利润级</t>
  </si>
  <si>
    <t>第11级</t>
  </si>
  <si>
    <t>盈亏级</t>
  </si>
  <si>
    <t>第10级</t>
  </si>
  <si>
    <t>销售级</t>
  </si>
  <si>
    <t>第9级</t>
  </si>
  <si>
    <t>系统级</t>
  </si>
  <si>
    <t>第8级</t>
  </si>
  <si>
    <t>产品级</t>
  </si>
  <si>
    <t>第7级</t>
  </si>
  <si>
    <t>环境级</t>
  </si>
  <si>
    <t>第6级</t>
  </si>
  <si>
    <t>正样级</t>
  </si>
  <si>
    <t>第5级</t>
  </si>
  <si>
    <t>初样级</t>
  </si>
  <si>
    <t>第4级</t>
  </si>
  <si>
    <t>仿真级</t>
  </si>
  <si>
    <t>第3级</t>
  </si>
  <si>
    <t>功能级</t>
  </si>
  <si>
    <t>第2级</t>
  </si>
  <si>
    <t>方案级</t>
  </si>
  <si>
    <t>第1级</t>
  </si>
  <si>
    <t>报告级</t>
  </si>
  <si>
    <t>小计</t>
  </si>
  <si>
    <t>项目边界</t>
  </si>
  <si>
    <t>产品名称与型号</t>
  </si>
  <si>
    <t>项目比较基准</t>
  </si>
  <si>
    <t>QCD优化指标</t>
  </si>
  <si>
    <t>测试标准与方法</t>
  </si>
  <si>
    <t>合计</t>
    <phoneticPr fontId="5" type="noConversion"/>
  </si>
  <si>
    <t>自制</t>
    <phoneticPr fontId="5" type="noConversion"/>
  </si>
  <si>
    <t>自主研发</t>
    <phoneticPr fontId="5" type="noConversion"/>
  </si>
  <si>
    <t>副交付物/知识产权</t>
    <phoneticPr fontId="5" type="noConversion"/>
  </si>
  <si>
    <t>项目总收益―总投入≥0</t>
  </si>
  <si>
    <t>累计净利润≥总投入的50％</t>
  </si>
  <si>
    <t>小批试产合格、生产条件完备、工艺成熟</t>
  </si>
  <si>
    <t>工程样机系统运行、例行环境试验合格</t>
  </si>
  <si>
    <t>基础类
产品类
方法类</t>
    <phoneticPr fontId="5" type="noConversion"/>
  </si>
  <si>
    <t>管理A类
管理B类
管理C类</t>
    <phoneticPr fontId="5" type="noConversion"/>
  </si>
  <si>
    <t>小计1</t>
    <phoneticPr fontId="5" type="noConversion"/>
  </si>
  <si>
    <t>小计2</t>
    <phoneticPr fontId="5" type="noConversion"/>
  </si>
  <si>
    <t>小计3</t>
    <phoneticPr fontId="5" type="noConversion"/>
  </si>
  <si>
    <t>里程碑/举证要素/交付物/技术凭证</t>
    <phoneticPr fontId="5" type="noConversion"/>
  </si>
  <si>
    <t>举证要素/交付物/技术凭证</t>
    <phoneticPr fontId="5" type="noConversion"/>
  </si>
  <si>
    <t>2．阴影区域是需要填写的内容。必须在一张表中填完，不可续页</t>
    <phoneticPr fontId="5" type="noConversion"/>
  </si>
  <si>
    <t>项目总交付物名称</t>
  </si>
  <si>
    <t>课题交付物</t>
  </si>
  <si>
    <t>1.1.1</t>
  </si>
  <si>
    <t>子课题任务交付物</t>
  </si>
  <si>
    <t>1.1.2</t>
  </si>
  <si>
    <t>…</t>
  </si>
  <si>
    <t>1.2.1</t>
  </si>
  <si>
    <t>1.2.2</t>
  </si>
  <si>
    <t>1.3.1</t>
  </si>
  <si>
    <t>1.3.2</t>
  </si>
  <si>
    <t>1.4.1</t>
  </si>
  <si>
    <t>按照里程碑逐级付款</t>
    <phoneticPr fontId="5" type="noConversion"/>
  </si>
  <si>
    <t>9WBE</t>
    <phoneticPr fontId="5" type="noConversion"/>
  </si>
  <si>
    <t>9WBE</t>
    <phoneticPr fontId="5" type="noConversion"/>
  </si>
  <si>
    <t>9WBE</t>
    <phoneticPr fontId="5" type="noConversion"/>
  </si>
  <si>
    <t>按照末级WBE统计</t>
    <phoneticPr fontId="5" type="noConversion"/>
  </si>
  <si>
    <t>初级功能样品、图纸＋工艺设计、测试通过</t>
    <phoneticPr fontId="5" type="noConversion"/>
  </si>
  <si>
    <t>正式功能样机演示测试合格、工艺验证可行</t>
    <phoneticPr fontId="5" type="noConversion"/>
  </si>
  <si>
    <t>关键功能、方法经过实验验证能够实现</t>
    <phoneticPr fontId="5" type="noConversion"/>
  </si>
  <si>
    <t>论文/著作</t>
    <rPh sb="0" eb="1">
      <t>lun we</t>
    </rPh>
    <rPh sb="3" eb="4">
      <t>zhu z</t>
    </rPh>
    <phoneticPr fontId="5" type="noConversion"/>
  </si>
  <si>
    <t>论文
著作</t>
    <rPh sb="0" eb="1">
      <t>lun w</t>
    </rPh>
    <rPh sb="3" eb="4">
      <t>zhu z</t>
    </rPh>
    <phoneticPr fontId="5" type="noConversion"/>
  </si>
  <si>
    <t>单一来源</t>
    <rPh sb="0" eb="1">
      <t>dan yi</t>
    </rPh>
    <rPh sb="2" eb="3">
      <t>lai y</t>
    </rPh>
    <phoneticPr fontId="5" type="noConversion"/>
  </si>
  <si>
    <t>多重来源</t>
    <rPh sb="0" eb="1">
      <t>duo chong</t>
    </rPh>
    <rPh sb="2" eb="3">
      <t>lai yuan</t>
    </rPh>
    <phoneticPr fontId="5" type="noConversion"/>
  </si>
  <si>
    <t>多重来源</t>
    <rPh sb="0" eb="1">
      <t>duo c</t>
    </rPh>
    <rPh sb="2" eb="3">
      <t>lai yuan</t>
    </rPh>
    <phoneticPr fontId="5" type="noConversion"/>
  </si>
  <si>
    <t>多重来源</t>
    <rPh sb="0" eb="1">
      <t>duo c</t>
    </rPh>
    <rPh sb="2" eb="3">
      <t>lai y</t>
    </rPh>
    <phoneticPr fontId="5" type="noConversion"/>
  </si>
  <si>
    <t>国内配套
制造</t>
    <phoneticPr fontId="5" type="noConversion"/>
  </si>
  <si>
    <t>国际配套
制造</t>
    <phoneticPr fontId="5" type="noConversion"/>
  </si>
  <si>
    <t>采购/生产单元</t>
    <rPh sb="0" eb="1">
      <t>cai go</t>
    </rPh>
    <rPh sb="3" eb="4">
      <t>sheng chan</t>
    </rPh>
    <rPh sb="5" eb="6">
      <t>dan yuan</t>
    </rPh>
    <phoneticPr fontId="5" type="noConversion"/>
  </si>
  <si>
    <t>9WBE</t>
    <phoneticPr fontId="5" type="noConversion"/>
  </si>
  <si>
    <t>研发单元</t>
    <rPh sb="0" eb="1">
      <t>yan fa</t>
    </rPh>
    <rPh sb="2" eb="3">
      <t>dan yuan</t>
    </rPh>
    <phoneticPr fontId="5" type="noConversion"/>
  </si>
  <si>
    <t>交付物属性分类</t>
    <rPh sb="3" eb="4">
      <t>shu xing</t>
    </rPh>
    <rPh sb="5" eb="6">
      <t>fen lei</t>
    </rPh>
    <phoneticPr fontId="5" type="noConversion"/>
  </si>
  <si>
    <t>直接费用（万元）</t>
    <rPh sb="5" eb="6">
      <t>wan yuan</t>
    </rPh>
    <phoneticPr fontId="5" type="noConversion"/>
  </si>
  <si>
    <t>采购/生产单元</t>
    <phoneticPr fontId="5" type="noConversion"/>
  </si>
  <si>
    <t>研发单元</t>
    <phoneticPr fontId="5" type="noConversion"/>
  </si>
  <si>
    <t>采购费用预算</t>
    <rPh sb="0" eb="1">
      <t>cai gou</t>
    </rPh>
    <rPh sb="2" eb="3">
      <t>fei y</t>
    </rPh>
    <rPh sb="4" eb="5">
      <t>yu suan</t>
    </rPh>
    <phoneticPr fontId="5" type="noConversion"/>
  </si>
  <si>
    <t>研制直接费用预算</t>
    <rPh sb="0" eb="1">
      <t>yan zhi</t>
    </rPh>
    <rPh sb="2" eb="3">
      <t>zhi jie</t>
    </rPh>
    <rPh sb="4" eb="5">
      <t>fei y</t>
    </rPh>
    <rPh sb="6" eb="7">
      <t>yu suan</t>
    </rPh>
    <phoneticPr fontId="5" type="noConversion"/>
  </si>
  <si>
    <t>研制直接费用支出金额</t>
    <rPh sb="6" eb="7">
      <t>zhi chu</t>
    </rPh>
    <rPh sb="8" eb="9">
      <t>jin e</t>
    </rPh>
    <phoneticPr fontId="5" type="noConversion"/>
  </si>
  <si>
    <t>国内合作
研发</t>
    <phoneticPr fontId="5" type="noConversion"/>
  </si>
  <si>
    <t>国际合作
研发</t>
    <phoneticPr fontId="5" type="noConversion"/>
  </si>
  <si>
    <t>子课题任务交付物★</t>
    <phoneticPr fontId="5" type="noConversion"/>
  </si>
  <si>
    <t>提出了满足需求或解决问题的技术方案</t>
    <phoneticPr fontId="5" type="noConversion"/>
  </si>
  <si>
    <t>实现大批量商业化生产，产品质量合格</t>
    <phoneticPr fontId="5" type="noConversion"/>
  </si>
  <si>
    <t>直接费用（设备费＋材料费等2项）＋间接费用（差旅费＋测试费＋国际合作费＋动力费＋会议费＋出版费＋劳务费＋专家咨询费＋管理费等9项）＝财政部11项成本</t>
    <phoneticPr fontId="5" type="noConversion"/>
  </si>
  <si>
    <t>设备费＋材料费 2项</t>
    <rPh sb="0" eb="1">
      <t>she bei fei</t>
    </rPh>
    <rPh sb="9" eb="10">
      <t>xiang</t>
    </rPh>
    <phoneticPr fontId="5" type="noConversion"/>
  </si>
  <si>
    <t>设备、材料采购费用预算</t>
    <rPh sb="0" eb="1">
      <t>she b</t>
    </rPh>
    <rPh sb="3" eb="4">
      <t>cai l</t>
    </rPh>
    <rPh sb="5" eb="6">
      <t>cai g</t>
    </rPh>
    <rPh sb="7" eb="8">
      <t>fei y</t>
    </rPh>
    <rPh sb="9" eb="10">
      <t>yu s</t>
    </rPh>
    <phoneticPr fontId="5" type="noConversion"/>
  </si>
  <si>
    <t>设备、材料采购费用实际支出</t>
    <rPh sb="0" eb="1">
      <t>she b</t>
    </rPh>
    <rPh sb="3" eb="4">
      <t>cai l</t>
    </rPh>
    <rPh sb="5" eb="6">
      <t>cai g</t>
    </rPh>
    <rPh sb="7" eb="8">
      <t>fei y</t>
    </rPh>
    <rPh sb="9" eb="10">
      <t>shi ji</t>
    </rPh>
    <rPh sb="11" eb="12">
      <t>zhi chu</t>
    </rPh>
    <phoneticPr fontId="5" type="noConversion"/>
  </si>
  <si>
    <t>研发设备、材料费用实际支出</t>
    <rPh sb="9" eb="10">
      <t>shi ji</t>
    </rPh>
    <rPh sb="11" eb="12">
      <t>zhi chu</t>
    </rPh>
    <phoneticPr fontId="5" type="noConversion"/>
  </si>
  <si>
    <t>采购费用
支出金额</t>
    <rPh sb="0" eb="1">
      <t>cai gou</t>
    </rPh>
    <rPh sb="2" eb="3">
      <t>fei y</t>
    </rPh>
    <rPh sb="5" eb="6">
      <t>zhi chu</t>
    </rPh>
    <rPh sb="7" eb="8">
      <t>jin e</t>
    </rPh>
    <phoneticPr fontId="5" type="noConversion"/>
  </si>
  <si>
    <t>研发设备、材料费用预算</t>
    <rPh sb="0" eb="1">
      <t>yan fa</t>
    </rPh>
    <phoneticPr fontId="5" type="noConversion"/>
  </si>
  <si>
    <t>经费实际支出费用</t>
    <rPh sb="0" eb="1">
      <t>jing fei</t>
    </rPh>
    <rPh sb="2" eb="3">
      <t>shi ji</t>
    </rPh>
    <rPh sb="4" eb="5">
      <t>zhi chu</t>
    </rPh>
    <rPh sb="6" eb="7">
      <t>fei y</t>
    </rPh>
    <phoneticPr fontId="5" type="noConversion"/>
  </si>
  <si>
    <t>设备、材料
采购费用财政补贴预算</t>
    <rPh sb="0" eb="1">
      <t>she b</t>
    </rPh>
    <rPh sb="3" eb="4">
      <t>cai l</t>
    </rPh>
    <rPh sb="6" eb="7">
      <t>cai g</t>
    </rPh>
    <rPh sb="8" eb="9">
      <t>fei y</t>
    </rPh>
    <rPh sb="10" eb="11">
      <t>cai z</t>
    </rPh>
    <rPh sb="12" eb="13">
      <t>bu t</t>
    </rPh>
    <rPh sb="14" eb="15">
      <t>yu s</t>
    </rPh>
    <phoneticPr fontId="5" type="noConversion"/>
  </si>
  <si>
    <t>设备、材料采购财政补贴费用实际支出</t>
    <rPh sb="0" eb="1">
      <t>she b</t>
    </rPh>
    <rPh sb="3" eb="4">
      <t>cai l</t>
    </rPh>
    <rPh sb="5" eb="6">
      <t>cai g</t>
    </rPh>
    <rPh sb="7" eb="8">
      <t>cai z</t>
    </rPh>
    <rPh sb="9" eb="10">
      <t>bu t</t>
    </rPh>
    <rPh sb="11" eb="12">
      <t>fei y</t>
    </rPh>
    <rPh sb="13" eb="14">
      <t>shi ji</t>
    </rPh>
    <rPh sb="15" eb="16">
      <t>zhi chu</t>
    </rPh>
    <phoneticPr fontId="5" type="noConversion"/>
  </si>
  <si>
    <t>研发设备、材料财政补贴费用预算</t>
    <rPh sb="0" eb="1">
      <t>yan fa</t>
    </rPh>
    <rPh sb="7" eb="8">
      <t>cai z</t>
    </rPh>
    <rPh sb="9" eb="10">
      <t>bu t</t>
    </rPh>
    <phoneticPr fontId="5" type="noConversion"/>
  </si>
  <si>
    <t>研发设备、材料财政补贴费用实际支出</t>
    <rPh sb="7" eb="8">
      <t>cai z</t>
    </rPh>
    <rPh sb="9" eb="10">
      <t>bu t</t>
    </rPh>
    <rPh sb="13" eb="14">
      <t>shi ji</t>
    </rPh>
    <rPh sb="15" eb="16">
      <t>zhi chu</t>
    </rPh>
    <phoneticPr fontId="5" type="noConversion"/>
  </si>
  <si>
    <t>知识产权</t>
    <rPh sb="0" eb="1">
      <t>zhi s</t>
    </rPh>
    <rPh sb="2" eb="3">
      <t>chan q</t>
    </rPh>
    <phoneticPr fontId="5" type="noConversion"/>
  </si>
  <si>
    <t>子课题任务交付物★</t>
    <phoneticPr fontId="5" type="noConversion"/>
  </si>
  <si>
    <t xml:space="preserve">                直接费用预算</t>
    <rPh sb="20" eb="21">
      <t>yu</t>
    </rPh>
    <phoneticPr fontId="5" type="noConversion"/>
  </si>
  <si>
    <t>间接费用预算</t>
    <phoneticPr fontId="5" type="noConversion"/>
  </si>
  <si>
    <t>总费用预算</t>
    <phoneticPr fontId="5" type="noConversion"/>
  </si>
  <si>
    <t>直接经费</t>
    <rPh sb="0" eb="1">
      <t>zhi je</t>
    </rPh>
    <rPh sb="2" eb="3">
      <t>jing f</t>
    </rPh>
    <phoneticPr fontId="5" type="noConversion"/>
  </si>
  <si>
    <t>间接经费</t>
    <rPh sb="0" eb="1">
      <t>jian jie</t>
    </rPh>
    <phoneticPr fontId="5" type="noConversion"/>
  </si>
  <si>
    <t>采购/生产（9WBE）
直接经费</t>
    <rPh sb="0" eb="1">
      <t>cai gou</t>
    </rPh>
    <rPh sb="3" eb="4">
      <t>sheng c</t>
    </rPh>
    <rPh sb="12" eb="13">
      <t>zhi jie</t>
    </rPh>
    <phoneticPr fontId="5" type="noConversion"/>
  </si>
  <si>
    <r>
      <rPr>
        <sz val="11"/>
        <color theme="1"/>
        <rFont val="黑体"/>
        <family val="3"/>
        <charset val="134"/>
      </rPr>
      <t>研发（</t>
    </r>
    <r>
      <rPr>
        <u/>
        <sz val="10.5"/>
        <color theme="1"/>
        <rFont val="黑体"/>
        <family val="3"/>
        <charset val="134"/>
      </rPr>
      <t>9WBE</t>
    </r>
    <r>
      <rPr>
        <sz val="11"/>
        <color theme="1"/>
        <rFont val="黑体"/>
        <family val="3"/>
        <charset val="134"/>
      </rPr>
      <t>）
直接经费</t>
    </r>
    <rPh sb="0" eb="1">
      <t>yan fa</t>
    </rPh>
    <rPh sb="9" eb="10">
      <t>zhi jie</t>
    </rPh>
    <rPh sb="11" eb="12">
      <t>jing fei</t>
    </rPh>
    <phoneticPr fontId="5" type="noConversion"/>
  </si>
  <si>
    <t>财政补贴直接经费</t>
    <rPh sb="0" eb="1">
      <t>cai z</t>
    </rPh>
    <rPh sb="2" eb="3">
      <t>bu t</t>
    </rPh>
    <rPh sb="4" eb="5">
      <t>zhi je</t>
    </rPh>
    <rPh sb="6" eb="7">
      <t>jing f</t>
    </rPh>
    <phoneticPr fontId="5" type="noConversion"/>
  </si>
  <si>
    <t>财政补贴间接经费</t>
    <rPh sb="0" eb="1">
      <t>cai z</t>
    </rPh>
    <rPh sb="2" eb="3">
      <t>bu t</t>
    </rPh>
    <rPh sb="4" eb="5">
      <t>jian jie</t>
    </rPh>
    <phoneticPr fontId="5" type="noConversion"/>
  </si>
  <si>
    <t>采购/生产（9WBE）
财政补贴直接经费</t>
    <rPh sb="0" eb="1">
      <t>cai gou</t>
    </rPh>
    <rPh sb="3" eb="4">
      <t>sheng c</t>
    </rPh>
    <rPh sb="12" eb="13">
      <t>cai z</t>
    </rPh>
    <rPh sb="14" eb="15">
      <t>bu t</t>
    </rPh>
    <rPh sb="16" eb="17">
      <t>zhi jie</t>
    </rPh>
    <phoneticPr fontId="5" type="noConversion"/>
  </si>
  <si>
    <r>
      <rPr>
        <sz val="11"/>
        <color theme="1"/>
        <rFont val="黑体"/>
        <family val="3"/>
        <charset val="134"/>
      </rPr>
      <t>研发（</t>
    </r>
    <r>
      <rPr>
        <u/>
        <sz val="10.5"/>
        <color theme="1"/>
        <rFont val="黑体"/>
        <family val="3"/>
        <charset val="134"/>
      </rPr>
      <t>9WBE</t>
    </r>
    <r>
      <rPr>
        <sz val="11"/>
        <color theme="1"/>
        <rFont val="黑体"/>
        <family val="3"/>
        <charset val="134"/>
      </rPr>
      <t>）
财政补贴直接经费</t>
    </r>
    <rPh sb="0" eb="1">
      <t>yan fa</t>
    </rPh>
    <rPh sb="9" eb="10">
      <t>cai z</t>
    </rPh>
    <rPh sb="11" eb="12">
      <t>bu t</t>
    </rPh>
    <rPh sb="13" eb="14">
      <t>zhi jie</t>
    </rPh>
    <rPh sb="15" eb="16">
      <t>jing fei</t>
    </rPh>
    <phoneticPr fontId="5" type="noConversion"/>
  </si>
  <si>
    <t>经费
总预算</t>
    <rPh sb="4" eb="5">
      <t>yu suan</t>
    </rPh>
    <phoneticPr fontId="5" type="noConversion"/>
  </si>
  <si>
    <t>财政补贴实际支出</t>
    <phoneticPr fontId="5" type="noConversion"/>
  </si>
  <si>
    <t>销量≥盈亏平衡点或累计净利润≥0</t>
    <phoneticPr fontId="5" type="noConversion"/>
  </si>
  <si>
    <t>概算一个总数（差旅费＋测试费＋国际合作费＋动力费＋会议费＋出版费＋劳务费＋专家咨询费＋管理费等9项）</t>
    <rPh sb="0" eb="1">
      <t>gai suan</t>
    </rPh>
    <rPh sb="2" eb="3">
      <t>yi ge</t>
    </rPh>
    <rPh sb="4" eb="5">
      <t>zong shu</t>
    </rPh>
    <rPh sb="46" eb="47">
      <t>deng</t>
    </rPh>
    <rPh sb="48" eb="49">
      <t>xiang</t>
    </rPh>
    <phoneticPr fontId="5" type="noConversion"/>
  </si>
  <si>
    <t>C/成本</t>
    <rPh sb="2" eb="3">
      <t>cehng ben</t>
    </rPh>
    <phoneticPr fontId="5" type="noConversion"/>
  </si>
  <si>
    <t>财政补贴预算</t>
    <rPh sb="4" eb="5">
      <t>yu suan</t>
    </rPh>
    <phoneticPr fontId="5" type="noConversion"/>
  </si>
  <si>
    <t>间接费用预算</t>
    <rPh sb="0" eb="1">
      <t>jian j</t>
    </rPh>
    <rPh sb="2" eb="3">
      <t>fei y</t>
    </rPh>
    <rPh sb="4" eb="5">
      <t>yu suan</t>
    </rPh>
    <phoneticPr fontId="5" type="noConversion"/>
  </si>
  <si>
    <t>间接费用实际支出</t>
    <rPh sb="4" eb="5">
      <t>shi ji</t>
    </rPh>
    <rPh sb="6" eb="7">
      <t>zhi chu</t>
    </rPh>
    <phoneticPr fontId="5" type="noConversion"/>
  </si>
  <si>
    <t>财政补贴间接费用预算</t>
    <rPh sb="4" eb="5">
      <t>jian j</t>
    </rPh>
    <rPh sb="6" eb="7">
      <t>fei y</t>
    </rPh>
    <rPh sb="8" eb="9">
      <t>yu suan</t>
    </rPh>
    <phoneticPr fontId="5" type="noConversion"/>
  </si>
  <si>
    <t>财政补贴间接费用实际支出</t>
    <rPh sb="8" eb="9">
      <t>shi ji</t>
    </rPh>
    <rPh sb="10" eb="11">
      <t>zhi chu</t>
    </rPh>
    <phoneticPr fontId="5" type="noConversion"/>
  </si>
  <si>
    <t>主要说明：两张表填写白色空白区域。</t>
    <rPh sb="0" eb="1">
      <t>zhu yao</t>
    </rPh>
    <rPh sb="2" eb="3">
      <t>shuo m</t>
    </rPh>
    <rPh sb="5" eb="6">
      <t>liang zhang biao</t>
    </rPh>
    <rPh sb="8" eb="9">
      <t>tian xie</t>
    </rPh>
    <rPh sb="10" eb="11">
      <t>bai se</t>
    </rPh>
    <rPh sb="12" eb="13">
      <t>kong bai</t>
    </rPh>
    <rPh sb="14" eb="15">
      <t>qu yu</t>
    </rPh>
    <phoneticPr fontId="5" type="noConversion"/>
  </si>
  <si>
    <t>里程碑（项目不同定义模板不同）</t>
    <phoneticPr fontId="5" type="noConversion"/>
  </si>
  <si>
    <t>离散制造：产品的组成部分
流程制造：产品形成过程的主要阶段＋母机的变化部分（含测试平台等）</t>
    <phoneticPr fontId="5" type="noConversion"/>
  </si>
  <si>
    <t xml:space="preserve">           权责发生制
统一度量衡</t>
    <phoneticPr fontId="5" type="noConversion"/>
  </si>
  <si>
    <t>面向航空航天精密零件加工的智能生产系统</t>
    <rPh sb="0" eb="1">
      <t>mian x</t>
    </rPh>
    <rPh sb="2" eb="3">
      <t>hang kong</t>
    </rPh>
    <rPh sb="4" eb="5">
      <t>hang t</t>
    </rPh>
    <rPh sb="6" eb="7">
      <t>jing m</t>
    </rPh>
    <rPh sb="8" eb="9">
      <t>ling jian</t>
    </rPh>
    <rPh sb="10" eb="11">
      <t>jia gong</t>
    </rPh>
    <rPh sb="12" eb="13">
      <t>de</t>
    </rPh>
    <rPh sb="13" eb="14">
      <t>zhi neng</t>
    </rPh>
    <rPh sb="15" eb="16">
      <t>sheng c</t>
    </rPh>
    <rPh sb="17" eb="18">
      <t>xi t</t>
    </rPh>
    <phoneticPr fontId="5" type="noConversion"/>
  </si>
  <si>
    <t>面向涡轮叶片气膜孔精密加工的超快激光智能生产系统</t>
    <rPh sb="0" eb="1">
      <t>mian x</t>
    </rPh>
    <rPh sb="2" eb="3">
      <t>wo lun</t>
    </rPh>
    <rPh sb="4" eb="5">
      <t>ye p</t>
    </rPh>
    <rPh sb="6" eb="7">
      <t>qi</t>
    </rPh>
    <rPh sb="7" eb="8">
      <t>mo</t>
    </rPh>
    <rPh sb="8" eb="9">
      <t>kong</t>
    </rPh>
    <rPh sb="9" eb="10">
      <t>jing mi</t>
    </rPh>
    <rPh sb="11" eb="12">
      <t>jia gong</t>
    </rPh>
    <rPh sb="13" eb="14">
      <t>de</t>
    </rPh>
    <rPh sb="14" eb="15">
      <t>chao k</t>
    </rPh>
    <rPh sb="16" eb="17">
      <t>ji guang</t>
    </rPh>
    <rPh sb="18" eb="19">
      <t>zhi neng</t>
    </rPh>
    <rPh sb="20" eb="21">
      <t>sheng c</t>
    </rPh>
    <rPh sb="22" eb="23">
      <t>xi t</t>
    </rPh>
    <phoneticPr fontId="5" type="noConversion"/>
  </si>
  <si>
    <t>面向涡轮叶片气膜孔精密加工的超快激光智能生产系统硬件平台</t>
    <phoneticPr fontId="5" type="noConversion"/>
  </si>
  <si>
    <t>1.1.1.1</t>
    <phoneticPr fontId="5" type="noConversion"/>
  </si>
  <si>
    <t>涡轮叶片气膜孔加工单元设备硬件</t>
    <phoneticPr fontId="5" type="noConversion"/>
  </si>
  <si>
    <t>1.1.1.2</t>
    <phoneticPr fontId="5" type="noConversion"/>
  </si>
  <si>
    <t>1.1.2</t>
    <phoneticPr fontId="5" type="noConversion"/>
  </si>
  <si>
    <t>面向涡轮叶片气膜孔精密加工的超快激光智能管控系统</t>
    <phoneticPr fontId="5" type="noConversion"/>
  </si>
  <si>
    <t>1.1.2.1</t>
    <phoneticPr fontId="5" type="noConversion"/>
  </si>
  <si>
    <t>1.1.2.2</t>
    <phoneticPr fontId="5" type="noConversion"/>
  </si>
  <si>
    <t>自动上下料及配送单元的机器人应用生产系统★</t>
    <phoneticPr fontId="5" type="noConversion"/>
  </si>
  <si>
    <t>工艺数据采集与执行管理系统★</t>
    <phoneticPr fontId="5" type="noConversion"/>
  </si>
  <si>
    <t>生产过程质量管理系统</t>
  </si>
  <si>
    <t>计划与调度系统</t>
  </si>
  <si>
    <t>设备与生产物流管理系统</t>
  </si>
  <si>
    <t>1.1.2.3</t>
    <phoneticPr fontId="5" type="noConversion"/>
  </si>
  <si>
    <t>1.1.2.4</t>
    <phoneticPr fontId="5" type="noConversion"/>
  </si>
  <si>
    <t>1.1.3</t>
    <phoneticPr fontId="5" type="noConversion"/>
  </si>
  <si>
    <t>面向火焰筒气膜孔精密加工的超快激光智能生产系统</t>
  </si>
  <si>
    <t>面向火焰筒气膜孔精密加工的超快激光智能生产系统硬件平台</t>
  </si>
  <si>
    <t>1.2.1.1</t>
  </si>
  <si>
    <t>1.2.1.2</t>
  </si>
  <si>
    <t>火焰筒气膜孔双光源加工单元硬件平台</t>
  </si>
  <si>
    <t>1.2.1.3</t>
  </si>
  <si>
    <t>火焰筒气膜孔检测单元硬件平台</t>
  </si>
  <si>
    <t>1.2.2.1</t>
  </si>
  <si>
    <t>1.2.2.2</t>
  </si>
  <si>
    <t>1.2.3</t>
  </si>
  <si>
    <t>面向火焰筒气膜孔精密加工的超快激光智能管控系统</t>
    <phoneticPr fontId="5" type="noConversion"/>
  </si>
  <si>
    <t>工艺数据采集系统★</t>
    <phoneticPr fontId="5" type="noConversion"/>
  </si>
  <si>
    <t>专用型自动化控制系统★</t>
    <phoneticPr fontId="5" type="noConversion"/>
  </si>
  <si>
    <r>
      <t>面向涡轮叶片气膜孔精密加工的超快激光智能生产系统成套工艺</t>
    </r>
    <r>
      <rPr>
        <sz val="10"/>
        <color theme="1"/>
        <rFont val="黑体"/>
        <family val="3"/>
        <charset val="134"/>
      </rPr>
      <t>★</t>
    </r>
  </si>
  <si>
    <r>
      <t>面向火焰筒空间姿态控制的机器人应用生产系统</t>
    </r>
    <r>
      <rPr>
        <sz val="10"/>
        <color theme="1"/>
        <rFont val="黑体"/>
        <family val="3"/>
        <charset val="134"/>
      </rPr>
      <t>★</t>
    </r>
  </si>
  <si>
    <r>
      <t>面向火焰筒气膜孔精密加工的超快激光智能生产系统成套工艺</t>
    </r>
    <r>
      <rPr>
        <sz val="10"/>
        <color theme="1"/>
        <rFont val="黑体"/>
        <family val="3"/>
        <charset val="134"/>
      </rPr>
      <t>★</t>
    </r>
  </si>
  <si>
    <t>涡轮叶片气膜孔加工超快激光智能生产系统（MAS-99）/火焰筒气膜孔加工超快激光智能生产系统（JXB-999H）</t>
    <phoneticPr fontId="5" type="noConversion"/>
  </si>
  <si>
    <t>产品一次交检合格率99.5%，单项产品制造周期平均缩短10%，综合制造成本减少30%</t>
    <phoneticPr fontId="5" type="noConversion"/>
  </si>
  <si>
    <t>智能生产系统仿真关键功能分析验证结论成立，交付验证报告</t>
    <rPh sb="21" eb="22">
      <t>jiao fu</t>
    </rPh>
    <rPh sb="23" eb="24">
      <t>yan z</t>
    </rPh>
    <rPh sb="25" eb="26">
      <t>bao gao</t>
    </rPh>
    <phoneticPr fontId="5" type="noConversion"/>
  </si>
  <si>
    <t>▲超快激光智能生产系统及关键功能单元验证可实施，形成关键功能验证通过报告</t>
    <rPh sb="24" eb="25">
      <t>xing c</t>
    </rPh>
    <rPh sb="26" eb="27">
      <t>guan j</t>
    </rPh>
    <rPh sb="28" eb="29">
      <t>gong n</t>
    </rPh>
    <rPh sb="30" eb="31">
      <t>yan z</t>
    </rPh>
    <rPh sb="32" eb="33">
      <t>tong g</t>
    </rPh>
    <rPh sb="34" eb="35">
      <t>bao g</t>
    </rPh>
    <phoneticPr fontId="5" type="noConversion"/>
  </si>
  <si>
    <t xml:space="preserve">在实验室里原理模型仿真验证结论成立  </t>
    <phoneticPr fontId="5" type="noConversion"/>
  </si>
  <si>
    <t xml:space="preserve">销量≥盈亏平衡点数量的30％          </t>
    <phoneticPr fontId="5" type="noConversion"/>
  </si>
  <si>
    <t>整体智能生产系统工程方案（含系统图纸）、完成核心功能单元设计，并测试通过，形成系统图纸、设计报告、测试报告等技术凭证</t>
    <rPh sb="37" eb="38">
      <t>xing c</t>
    </rPh>
    <rPh sb="39" eb="40">
      <t>xi tong</t>
    </rPh>
    <rPh sb="41" eb="42">
      <t>tu z</t>
    </rPh>
    <rPh sb="44" eb="45">
      <t>she ji</t>
    </rPh>
    <rPh sb="46" eb="47">
      <t>bao g</t>
    </rPh>
    <rPh sb="49" eb="50">
      <t>ce shi</t>
    </rPh>
    <rPh sb="51" eb="52">
      <t>bao g</t>
    </rPh>
    <rPh sb="53" eb="54">
      <t>deng</t>
    </rPh>
    <rPh sb="54" eb="55">
      <t>ji shu</t>
    </rPh>
    <rPh sb="56" eb="57">
      <t>ping z</t>
    </rPh>
    <phoneticPr fontId="5" type="noConversion"/>
  </si>
  <si>
    <t>实现整线加工单元建设及智能管控，智能生产系统所有功能经演示合格、工艺验证可行。形成测试报告</t>
    <rPh sb="39" eb="40">
      <t>xing c</t>
    </rPh>
    <rPh sb="41" eb="42">
      <t>ce shi</t>
    </rPh>
    <rPh sb="43" eb="44">
      <t>bao g</t>
    </rPh>
    <phoneticPr fontId="5" type="noConversion"/>
  </si>
  <si>
    <t>发现航空或航天等离散制造业多品种小批量精密零件加工难题，形成研究报告（文本）</t>
    <rPh sb="0" eb="1">
      <t>fa x</t>
    </rPh>
    <rPh sb="28" eb="29">
      <t>xing c</t>
    </rPh>
    <rPh sb="30" eb="31">
      <t>yan j</t>
    </rPh>
    <rPh sb="32" eb="33">
      <t>bao gao</t>
    </rPh>
    <rPh sb="35" eb="36">
      <t>wen ben</t>
    </rPh>
    <phoneticPr fontId="5" type="noConversion"/>
  </si>
  <si>
    <t>涡轮叶片、火焰筒气膜孔加工超快激光智能生产系统累计销售各1套，销售额XXX，合同及相关财务凭证</t>
    <rPh sb="31" eb="32">
      <t>xiao sho</t>
    </rPh>
    <rPh sb="33" eb="34">
      <t>e</t>
    </rPh>
    <rPh sb="38" eb="39">
      <t>he tong</t>
    </rPh>
    <rPh sb="40" eb="41">
      <t>ji</t>
    </rPh>
    <rPh sb="41" eb="42">
      <t>xiang guan</t>
    </rPh>
    <rPh sb="43" eb="44">
      <t>cai wu</t>
    </rPh>
    <rPh sb="45" eb="46">
      <t>ping z</t>
    </rPh>
    <phoneticPr fontId="5" type="noConversion"/>
  </si>
  <si>
    <t>涡轮叶片、火焰筒气膜孔加工超快激光智能生产系统累计销售各2套，销售额XXX，合同及相关财务凭证</t>
    <phoneticPr fontId="5" type="noConversion"/>
  </si>
  <si>
    <t>涡轮叶片、火焰筒气膜孔加工超快激光智能生产系统累计销售各3套，销售额XXX，合同及相关财务凭证</t>
    <phoneticPr fontId="5" type="noConversion"/>
  </si>
  <si>
    <t>涡轮叶片、火焰筒气膜孔加工超快激光智能生产系统累计销售各4套，销售额XXX，合同及相关财务凭证</t>
    <phoneticPr fontId="5" type="noConversion"/>
  </si>
  <si>
    <t>△在实际工况下运行，完成整线优化，实现小批量精密零件加工。形成试验合格测试报告，质检报告</t>
    <rPh sb="40" eb="41">
      <t>zhi jian</t>
    </rPh>
    <rPh sb="42" eb="43">
      <t>bao g</t>
    </rPh>
    <phoneticPr fontId="5" type="noConversion"/>
  </si>
  <si>
    <t>进行实际工况试运行，智能生产系统所有功能、指标经演示及测试，试加工零件，测试指标合格通过，形成测试报告。</t>
    <rPh sb="36" eb="37">
      <t>ce shi</t>
    </rPh>
    <rPh sb="38" eb="39">
      <t>zhi biao</t>
    </rPh>
    <rPh sb="40" eb="41">
      <t>he ge</t>
    </rPh>
    <rPh sb="42" eb="43">
      <t>tong g</t>
    </rPh>
    <rPh sb="45" eb="46">
      <t>xing c</t>
    </rPh>
    <rPh sb="47" eb="48">
      <t>ce s</t>
    </rPh>
    <rPh sb="49" eb="50">
      <t>bao g</t>
    </rPh>
    <phoneticPr fontId="5" type="noConversion"/>
  </si>
  <si>
    <t>智能生产系统产品质量合格、具有批量生产条件，获得合格证、用户使用报告等</t>
    <rPh sb="22" eb="23">
      <t>huo de</t>
    </rPh>
    <rPh sb="24" eb="25">
      <t>he ge</t>
    </rPh>
    <rPh sb="26" eb="27">
      <t>zheng</t>
    </rPh>
    <rPh sb="28" eb="29">
      <t>yong hu</t>
    </rPh>
    <rPh sb="30" eb="31">
      <t>shi yong</t>
    </rPh>
    <rPh sb="32" eb="33">
      <t>bao gao</t>
    </rPh>
    <rPh sb="34" eb="35">
      <t>deng</t>
    </rPh>
    <phoneticPr fontId="5" type="noConversion"/>
  </si>
  <si>
    <t>形成研制面向航空航天精密零件加工的超快激光智能生产系统解决方案（含技术指标）</t>
    <rPh sb="0" eb="1">
      <t>xing c</t>
    </rPh>
    <rPh sb="27" eb="28">
      <t>jie j</t>
    </rPh>
    <rPh sb="29" eb="30">
      <t>fang an</t>
    </rPh>
    <rPh sb="32" eb="33">
      <t>han</t>
    </rPh>
    <rPh sb="33" eb="34">
      <t>ji shu</t>
    </rPh>
    <rPh sb="35" eb="36">
      <t>zhi b</t>
    </rPh>
    <phoneticPr fontId="5" type="noConversion"/>
  </si>
  <si>
    <t>无同类智能生产系统，因此产品交检合格率、制造周期、制造成本同现有单台加工装备制造方式比较。</t>
    <phoneticPr fontId="5" type="noConversion"/>
  </si>
  <si>
    <t>产品一次性合格率的计算公式：每月/周/天合格率=（每月/周/天合格产品数量/该月/周/天产品总量）×100%；制造周期=各工序生产周期之和；制造成本=材料费+制造费+人工费+其他</t>
    <phoneticPr fontId="5" type="noConversion"/>
  </si>
  <si>
    <t>（1）开发2套航空航天精密零件超快激光智能生产系统；
（2）研制适应精密零件加工的机器人应用技术2套以上、工艺数据采集系统2类以上、智能管控系统1套；
（3）项目技术指标满足指南要求。</t>
    <rPh sb="79" eb="80">
      <t>xiang m</t>
    </rPh>
    <rPh sb="81" eb="82">
      <t>ji shu</t>
    </rPh>
    <rPh sb="83" eb="84">
      <t>zhi biao</t>
    </rPh>
    <rPh sb="85" eb="86">
      <t>man zu</t>
    </rPh>
    <rPh sb="87" eb="88">
      <t>zhi nan</t>
    </rPh>
    <rPh sb="89" eb="90">
      <t>yao q</t>
    </rPh>
    <phoneticPr fontId="5" type="noConversion"/>
  </si>
  <si>
    <r>
      <t>发现新需求/新问题/新现象且明确表述出来</t>
    </r>
    <r>
      <rPr>
        <sz val="10.5"/>
        <color rgb="FF000000"/>
        <rFont val="黑体"/>
        <family val="3"/>
        <charset val="134"/>
      </rPr>
      <t>（创意＋技术推动/需求牵引）</t>
    </r>
    <phoneticPr fontId="5" type="noConversion"/>
  </si>
  <si>
    <t>48个月</t>
    <rPh sb="2" eb="3">
      <t>ge y</t>
    </rPh>
    <phoneticPr fontId="5" type="noConversion"/>
  </si>
  <si>
    <t>硬件</t>
  </si>
  <si>
    <t>软件</t>
    <phoneticPr fontId="5" type="noConversion"/>
  </si>
  <si>
    <t>实现大批量商业化生产，产品质量合格</t>
  </si>
  <si>
    <t>实际运行环境中测试合格</t>
  </si>
  <si>
    <t>模拟环境中功能性指标通过</t>
  </si>
  <si>
    <t>正式功能样机演示测试合格、工艺验证可行</t>
  </si>
  <si>
    <t>初级功能样品、图纸＋工艺设计、测试通过</t>
  </si>
  <si>
    <t>关键功能、方法经过实验验证能够实现</t>
  </si>
  <si>
    <t>在实验室里原理模型仿真验证结论成立</t>
  </si>
  <si>
    <t>提出了满足需求或解决问题的技术方案</t>
  </si>
  <si>
    <t>销量≥盈亏平衡点或累计净利润≥0</t>
  </si>
  <si>
    <t>销量≥盈亏平衡点数量的30％</t>
  </si>
  <si>
    <t>确定新需求/新问题/应用场景且明确表述出来</t>
  </si>
  <si>
    <t>系统通过实际运行处于合格状态</t>
  </si>
  <si>
    <t>应用环境中指标测试合格</t>
  </si>
  <si>
    <t>关键算法功能、数据结构、软件架构确定</t>
  </si>
  <si>
    <t>构建了系统架构与功能模型</t>
  </si>
  <si>
    <t>提出了满足需求或解决问题的技术功能方案</t>
  </si>
  <si>
    <t>软件设计完成（通过CMM2认证）</t>
  </si>
  <si>
    <t>四期临床试验通过</t>
  </si>
  <si>
    <t>获得批准文号</t>
  </si>
  <si>
    <t>第三期临床试验通过验证</t>
  </si>
  <si>
    <t>第二期临床试验通过验证</t>
  </si>
  <si>
    <t>第一期临床试验通过验证</t>
  </si>
  <si>
    <t>销售量达到盈亏平衡点，累计净利润≥0；</t>
  </si>
  <si>
    <t xml:space="preserve">累计销量≥盈亏平衡点数量的30％ </t>
  </si>
  <si>
    <t xml:space="preserve">动物（药理、毒性、副作用）试验验证通过 </t>
  </si>
  <si>
    <t xml:space="preserve">关键药效功能试验和原理实验结论成立 </t>
  </si>
  <si>
    <t xml:space="preserve">实验室环境中的药理模型验证成立 </t>
  </si>
  <si>
    <t xml:space="preserve">形成了技术研发方案 </t>
  </si>
  <si>
    <t>生物医药</t>
    <rPh sb="0" eb="1">
      <t>sheng wu</t>
    </rPh>
    <rPh sb="2" eb="3">
      <t>yi yao</t>
    </rPh>
    <phoneticPr fontId="5" type="noConversion"/>
  </si>
  <si>
    <t>平台正式对外提供服务，关键技术、服务模式、运营机制等在实际服务中获得推广应用</t>
  </si>
  <si>
    <t>平台建设按要求全部完成，并得到典型用户认可</t>
  </si>
  <si>
    <t>进行平台实际试用及测试，验证关键技术、服务模式及运营机制等</t>
  </si>
  <si>
    <t>基本完成平台所需场地、设备、人员及按需技术集成等能力建设，建立服务模式和运营机制</t>
  </si>
  <si>
    <t>初步进行平台所需场地、设备等能力建设</t>
  </si>
  <si>
    <t>对平台关键技术进行了验证</t>
  </si>
  <si>
    <t>开展了平台关键技术、服务模式、运营机制等研究，论证了可行性</t>
  </si>
  <si>
    <t>形成了系统方案</t>
  </si>
  <si>
    <t>收入≥盈亏平衡点或累计净利润≥0</t>
  </si>
  <si>
    <t>服务收入≥盈亏平衡点收入的30％</t>
  </si>
  <si>
    <t>提出了平台建设的基本架构，形成报告</t>
  </si>
  <si>
    <t>里程碑（项目不同定义模板不同）</t>
    <phoneticPr fontId="5" type="noConversion"/>
  </si>
  <si>
    <t>服务平台</t>
    <rPh sb="0" eb="1">
      <t>fu wu</t>
    </rPh>
    <phoneticPr fontId="5" type="noConversion"/>
  </si>
  <si>
    <t>确定新需求/新问题/应用场景且明确表述出来</t>
    <phoneticPr fontId="5" type="noConversion"/>
  </si>
  <si>
    <t>项目总收益―总投入≥0</t>
    <phoneticPr fontId="5" type="noConversion"/>
  </si>
  <si>
    <t>销售量达到盈亏平衡点，累计净利润≥0；
四期临床试验通过</t>
    <phoneticPr fontId="5" type="noConversion"/>
  </si>
  <si>
    <t xml:space="preserve">形成了技术研发方案  </t>
    <phoneticPr fontId="5" type="noConversion"/>
  </si>
  <si>
    <t>提出新药品构想、技术概念与研发构想</t>
    <rPh sb="0" eb="1">
      <t>ti chu</t>
    </rPh>
    <rPh sb="2" eb="3">
      <t>xin</t>
    </rPh>
    <rPh sb="3" eb="4">
      <t>yao p</t>
    </rPh>
    <rPh sb="5" eb="6">
      <t>gou x</t>
    </rPh>
    <rPh sb="8" eb="9">
      <t>ji shu</t>
    </rPh>
    <rPh sb="10" eb="11">
      <t>gai n</t>
    </rPh>
    <rPh sb="12" eb="13">
      <t>yu</t>
    </rPh>
    <rPh sb="13" eb="14">
      <t>yan fa</t>
    </rPh>
    <rPh sb="15" eb="16">
      <t>gou x</t>
    </rPh>
    <phoneticPr fontId="5" type="noConversion"/>
  </si>
  <si>
    <t>财政经费</t>
    <phoneticPr fontId="5" type="noConversion"/>
  </si>
  <si>
    <t>完成结点
日期</t>
    <phoneticPr fontId="5" type="noConversion"/>
  </si>
  <si>
    <t>知识
产权</t>
    <rPh sb="0" eb="1">
      <t>zhi s</t>
    </rPh>
    <rPh sb="2" eb="3">
      <t>chan q</t>
    </rPh>
    <phoneticPr fontId="5" type="noConversion"/>
  </si>
  <si>
    <t>技术标准（项）</t>
    <phoneticPr fontId="5" type="noConversion"/>
  </si>
  <si>
    <t>管理标准（项）</t>
    <phoneticPr fontId="5" type="noConversion"/>
  </si>
  <si>
    <t>专利/软著（件）</t>
    <phoneticPr fontId="5" type="noConversion"/>
  </si>
  <si>
    <t>论文/专著（篇）</t>
    <rPh sb="0" eb="1">
      <t>lun w</t>
    </rPh>
    <rPh sb="3" eb="4">
      <t>zhuan zhu</t>
    </rPh>
    <phoneticPr fontId="5" type="noConversion"/>
  </si>
  <si>
    <t>其他交付物或技术凭证（逐一列名）</t>
    <phoneticPr fontId="5" type="noConversion"/>
  </si>
  <si>
    <t>3.交付物或技术凭证必须是看得见的技术载体实物，只能使用名词，不可以使用类似“研究”、“探索”、“分析”等动词。</t>
  </si>
  <si>
    <t>1．-▲：为研究基础；▲：目前级别；▲-△：项目区间；△：预期目标级别；△—：未来转化、产业化；</t>
    <phoneticPr fontId="5" type="noConversion"/>
  </si>
  <si>
    <t>1．-▲：为研究基础；▲：目前级别；▲-△：项目区间；△：预期目标级别；△-：未来转化、产业化；</t>
    <phoneticPr fontId="5" type="noConversion"/>
  </si>
  <si>
    <t>其他交付物或技术凭证（逐一列名）</t>
    <phoneticPr fontId="5" type="noConversion"/>
  </si>
  <si>
    <t>其中</t>
    <phoneticPr fontId="5" type="noConversion"/>
  </si>
  <si>
    <r>
      <t>1.站在一个总设计师/项目负责人的角度填表（打通软硬件、母子系统、QCD之间的数据与信息共享通道、消除沟通障碍）；
2.WBE的“颗粒度”应与责任的“颗粒度”匹配。通常WBS反映法人的责任、WBE反映部门或课题组的责任；
3.★代表该WBE为此项目要取得技术突破的难点或创新点。
4.9WBE——已经达到TRL/TIL9级的成熟技术单元，无需研发，可以直接应用满足用户使用要求与品质要求的技术或产品；对应着采购经费或制造费用；
5.</t>
    </r>
    <r>
      <rPr>
        <u/>
        <sz val="11"/>
        <color theme="1"/>
        <rFont val="黑体"/>
        <family val="3"/>
        <charset val="134"/>
      </rPr>
      <t>9WBE</t>
    </r>
    <r>
      <rPr>
        <sz val="11"/>
        <color theme="1"/>
        <rFont val="黑体"/>
        <family val="3"/>
        <charset val="134"/>
      </rPr>
      <t>——在TRL/TIL 1-8级区间的非成熟技术单元，无法直接使用、功能或性能还无法满足用户使用要求与品质要求、还需要进一步研发才能达到TRL/TIL9级的技术单元；对应着研发经费。</t>
    </r>
    <rPh sb="148" eb="149">
      <t>yi j</t>
    </rPh>
    <rPh sb="150" eb="151">
      <t>da dao</t>
    </rPh>
    <rPh sb="160" eb="161">
      <t>ji</t>
    </rPh>
    <rPh sb="161" eb="162">
      <t>de</t>
    </rPh>
    <rPh sb="162" eb="163">
      <t>cheng shu</t>
    </rPh>
    <rPh sb="164" eb="165">
      <t>ji shu</t>
    </rPh>
    <rPh sb="166" eb="167">
      <t>dan yuan</t>
    </rPh>
    <rPh sb="169" eb="170">
      <t>wu xu</t>
    </rPh>
    <rPh sb="171" eb="172">
      <t>yan fa</t>
    </rPh>
    <rPh sb="174" eb="175">
      <t>ke y</t>
    </rPh>
    <rPh sb="176" eb="177">
      <t>zhi jie</t>
    </rPh>
    <rPh sb="178" eb="179">
      <t>ying y</t>
    </rPh>
    <rPh sb="180" eb="181">
      <t>man zu</t>
    </rPh>
    <rPh sb="182" eb="183">
      <t>yong hu</t>
    </rPh>
    <rPh sb="184" eb="185">
      <t>shi yong</t>
    </rPh>
    <rPh sb="186" eb="187">
      <t>yao q</t>
    </rPh>
    <rPh sb="188" eb="189">
      <t>yu</t>
    </rPh>
    <rPh sb="189" eb="190">
      <t>pin zhi</t>
    </rPh>
    <rPh sb="191" eb="192">
      <t>yao q</t>
    </rPh>
    <rPh sb="193" eb="194">
      <t>de</t>
    </rPh>
    <rPh sb="194" eb="195">
      <t>ji sh</t>
    </rPh>
    <rPh sb="196" eb="197">
      <t>huo</t>
    </rPh>
    <rPh sb="197" eb="198">
      <t>chan p</t>
    </rPh>
    <rPh sb="200" eb="201">
      <t>dui ying</t>
    </rPh>
    <rPh sb="202" eb="203">
      <t>zhe</t>
    </rPh>
    <rPh sb="203" eb="204">
      <t>cai gou</t>
    </rPh>
    <rPh sb="205" eb="206">
      <t>jing fei</t>
    </rPh>
    <rPh sb="207" eb="208">
      <t>huo</t>
    </rPh>
    <rPh sb="208" eb="209">
      <t>zhi zao</t>
    </rPh>
    <rPh sb="210" eb="211">
      <t>fei y</t>
    </rPh>
    <rPh sb="222" eb="223">
      <t>zai</t>
    </rPh>
    <rPh sb="234" eb="235">
      <t>ji</t>
    </rPh>
    <rPh sb="235" eb="236">
      <t>qu jian</t>
    </rPh>
    <rPh sb="237" eb="238">
      <t>de</t>
    </rPh>
    <rPh sb="238" eb="239">
      <t>fei cheng shu</t>
    </rPh>
    <rPh sb="241" eb="242">
      <t>ji shu</t>
    </rPh>
    <rPh sb="243" eb="244">
      <t>dan yuan</t>
    </rPh>
    <rPh sb="246" eb="247">
      <t>wu fa</t>
    </rPh>
    <rPh sb="248" eb="249">
      <t>zhi j</t>
    </rPh>
    <rPh sb="250" eb="251">
      <t>shi yong</t>
    </rPh>
    <rPh sb="253" eb="254">
      <t>gong neng</t>
    </rPh>
    <rPh sb="255" eb="256">
      <t>huo</t>
    </rPh>
    <rPh sb="256" eb="257">
      <t>xing neng</t>
    </rPh>
    <rPh sb="258" eb="259">
      <t>hai</t>
    </rPh>
    <rPh sb="259" eb="260">
      <t>wu fa</t>
    </rPh>
    <rPh sb="261" eb="262">
      <t>man zu</t>
    </rPh>
    <rPh sb="263" eb="264">
      <t>yong hu</t>
    </rPh>
    <rPh sb="265" eb="266">
      <t>shi yong</t>
    </rPh>
    <rPh sb="267" eb="268">
      <t>yao q</t>
    </rPh>
    <rPh sb="269" eb="270">
      <t>yu</t>
    </rPh>
    <rPh sb="270" eb="271">
      <t>pin z</t>
    </rPh>
    <rPh sb="272" eb="273">
      <t>yao q</t>
    </rPh>
    <rPh sb="275" eb="276">
      <t>hai xu yao</t>
    </rPh>
    <rPh sb="278" eb="279">
      <t>jin yi bu</t>
    </rPh>
    <rPh sb="281" eb="282">
      <t>yan f</t>
    </rPh>
    <rPh sb="283" eb="284">
      <t>cai neng</t>
    </rPh>
    <rPh sb="285" eb="286">
      <t>da dao</t>
    </rPh>
    <rPh sb="295" eb="296">
      <t>ji</t>
    </rPh>
    <rPh sb="296" eb="297">
      <t>de</t>
    </rPh>
    <rPh sb="297" eb="298">
      <t>ji shu</t>
    </rPh>
    <rPh sb="299" eb="300">
      <t>dan y</t>
    </rPh>
    <rPh sb="302" eb="303">
      <t>dui ying zhe</t>
    </rPh>
    <rPh sb="305" eb="306">
      <t>yan fa</t>
    </rPh>
    <rPh sb="307" eb="308">
      <t>jing f</t>
    </rPh>
    <phoneticPr fontId="5" type="noConversion"/>
  </si>
  <si>
    <r>
      <t>1.站在一个总设计师/项目负责人的角度填表（打通软硬件、母子系统、QCD之间的数据与信息共享通道、消除沟通障碍）；
2.WBE的“颗粒度”应与责任的“颗粒度”匹配。通常WBS反映法人的责任、WBE反映部门或课题组的责任；
3.★代表该WBE为此项目要取得技术突破的难点或创新点。
4.9WBE——已经达到TRL/TIL9级的成熟技术单元，无需研发，可以直接应用满足用户使用要求与品质要求的技术或产品；对应着采购经费或制造费用；
5.</t>
    </r>
    <r>
      <rPr>
        <u/>
        <sz val="11"/>
        <color theme="1"/>
        <rFont val="黑体"/>
        <family val="3"/>
        <charset val="134"/>
      </rPr>
      <t>9WBE</t>
    </r>
    <r>
      <rPr>
        <sz val="10.5"/>
        <color theme="1"/>
        <rFont val="黑体"/>
        <family val="3"/>
        <charset val="134"/>
      </rPr>
      <t>——在TRL/TIL 1-8级区间的非成熟技术单元，无法直接使用、功能或性能还无法满足用户使用要求与品质要求、还需要进一步研发才能达到TRL/TIL9级的技术单元；对应着研发经费。</t>
    </r>
    <phoneticPr fontId="5" type="noConversion"/>
  </si>
  <si>
    <t>附件2</t>
    <phoneticPr fontId="5" type="noConversion"/>
  </si>
</sst>
</file>

<file path=xl/styles.xml><?xml version="1.0" encoding="utf-8"?>
<styleSheet xmlns="http://schemas.openxmlformats.org/spreadsheetml/2006/main">
  <fonts count="24">
    <font>
      <sz val="11"/>
      <color theme="1"/>
      <name val="宋体"/>
      <family val="2"/>
      <charset val="134"/>
      <scheme val="minor"/>
    </font>
    <font>
      <sz val="10.5"/>
      <color theme="1"/>
      <name val="黑体"/>
      <family val="3"/>
      <charset val="134"/>
    </font>
    <font>
      <u/>
      <sz val="10.5"/>
      <color theme="1"/>
      <name val="黑体"/>
      <family val="3"/>
      <charset val="134"/>
    </font>
    <font>
      <b/>
      <sz val="10.5"/>
      <color theme="1"/>
      <name val="黑体"/>
      <family val="3"/>
      <charset val="134"/>
    </font>
    <font>
      <sz val="10.5"/>
      <color theme="1"/>
      <name val="仿宋"/>
      <family val="3"/>
      <charset val="134"/>
    </font>
    <font>
      <sz val="9"/>
      <name val="宋体"/>
      <family val="2"/>
      <charset val="134"/>
      <scheme val="minor"/>
    </font>
    <font>
      <sz val="11"/>
      <color theme="1"/>
      <name val="宋体"/>
      <family val="3"/>
      <charset val="134"/>
      <scheme val="minor"/>
    </font>
    <font>
      <sz val="11"/>
      <color theme="1"/>
      <name val="黑体"/>
      <family val="3"/>
      <charset val="134"/>
    </font>
    <font>
      <sz val="9"/>
      <color rgb="FF000000"/>
      <name val="黑体"/>
      <family val="3"/>
      <charset val="134"/>
    </font>
    <font>
      <sz val="10"/>
      <color rgb="FF000000"/>
      <name val="黑体"/>
      <family val="3"/>
      <charset val="134"/>
    </font>
    <font>
      <sz val="10"/>
      <color theme="1"/>
      <name val="宋体"/>
      <family val="3"/>
      <charset val="134"/>
    </font>
    <font>
      <sz val="11"/>
      <color rgb="FFFF0000"/>
      <name val="宋体"/>
      <family val="2"/>
      <charset val="134"/>
      <scheme val="minor"/>
    </font>
    <font>
      <sz val="10"/>
      <color theme="1"/>
      <name val="黑体"/>
      <family val="3"/>
      <charset val="134"/>
    </font>
    <font>
      <sz val="11"/>
      <color rgb="FF000000"/>
      <name val="宋体"/>
      <family val="3"/>
      <charset val="134"/>
      <scheme val="minor"/>
    </font>
    <font>
      <sz val="10.5"/>
      <color rgb="FF000000"/>
      <name val="黑体"/>
      <family val="3"/>
      <charset val="134"/>
    </font>
    <font>
      <sz val="10.5"/>
      <name val="黑体"/>
      <family val="3"/>
      <charset val="134"/>
    </font>
    <font>
      <sz val="14"/>
      <color theme="1"/>
      <name val="Times New Roman"/>
    </font>
    <font>
      <sz val="14"/>
      <color theme="1"/>
      <name val="仿宋"/>
      <family val="3"/>
      <charset val="134"/>
    </font>
    <font>
      <sz val="12"/>
      <color theme="1"/>
      <name val="宋体"/>
      <family val="3"/>
      <charset val="134"/>
    </font>
    <font>
      <b/>
      <sz val="11"/>
      <color indexed="81"/>
      <name val="ＭＳ Ｐゴシック"/>
      <family val="2"/>
    </font>
    <font>
      <sz val="14"/>
      <color rgb="FFFF0000"/>
      <name val="黑体"/>
      <family val="3"/>
      <charset val="134"/>
    </font>
    <font>
      <sz val="12"/>
      <color theme="1"/>
      <name val="Times New Roman"/>
      <family val="1"/>
    </font>
    <font>
      <u/>
      <sz val="11"/>
      <color theme="1"/>
      <name val="黑体"/>
      <family val="3"/>
      <charset val="134"/>
    </font>
    <font>
      <sz val="14"/>
      <color theme="1"/>
      <name val="黑体"/>
      <family val="3"/>
      <charset val="134"/>
    </font>
  </fonts>
  <fills count="6">
    <fill>
      <patternFill patternType="none"/>
    </fill>
    <fill>
      <patternFill patternType="gray125"/>
    </fill>
    <fill>
      <patternFill patternType="solid">
        <fgColor theme="4" tint="0.79998168889431442"/>
        <bgColor indexed="64"/>
      </patternFill>
    </fill>
    <fill>
      <patternFill patternType="solid">
        <fgColor theme="7"/>
        <bgColor indexed="64"/>
      </patternFill>
    </fill>
    <fill>
      <patternFill patternType="solid">
        <fgColor theme="0"/>
        <bgColor indexed="64"/>
      </patternFill>
    </fill>
    <fill>
      <patternFill patternType="solid">
        <fgColor theme="5" tint="0.59999389629810485"/>
        <bgColor indexed="64"/>
      </patternFill>
    </fill>
  </fills>
  <borders count="66">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diagonal style="thin">
        <color auto="1"/>
      </diagonal>
    </border>
    <border diagonalDown="1">
      <left style="thin">
        <color auto="1"/>
      </left>
      <right style="thin">
        <color auto="1"/>
      </right>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right/>
      <top/>
      <bottom/>
      <diagonal style="thin">
        <color auto="1"/>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medium">
        <color auto="1"/>
      </bottom>
      <diagonal/>
    </border>
    <border>
      <left/>
      <right/>
      <top style="thin">
        <color auto="1"/>
      </top>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style="medium">
        <color auto="1"/>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s>
  <cellStyleXfs count="2">
    <xf numFmtId="0" fontId="0" fillId="0" borderId="0">
      <alignment vertical="center"/>
    </xf>
    <xf numFmtId="0" fontId="6" fillId="0" borderId="0">
      <alignment vertical="center"/>
    </xf>
  </cellStyleXfs>
  <cellXfs count="246">
    <xf numFmtId="0" fontId="0" fillId="0" borderId="0" xfId="0">
      <alignment vertical="center"/>
    </xf>
    <xf numFmtId="0" fontId="3"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0" fillId="0" borderId="23" xfId="0" applyFont="1" applyBorder="1" applyAlignment="1">
      <alignment horizontal="justify" vertical="center" wrapText="1"/>
    </xf>
    <xf numFmtId="0" fontId="10" fillId="0" borderId="24" xfId="0" applyFont="1" applyBorder="1" applyAlignment="1">
      <alignment horizontal="justify" vertical="center" wrapText="1"/>
    </xf>
    <xf numFmtId="0" fontId="10" fillId="0" borderId="26" xfId="0" applyFont="1" applyBorder="1" applyAlignment="1">
      <alignment horizontal="justify" vertical="center" wrapText="1"/>
    </xf>
    <xf numFmtId="0" fontId="1" fillId="2" borderId="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 xfId="0" applyFont="1" applyFill="1" applyBorder="1" applyAlignment="1">
      <alignment vertical="center" wrapText="1"/>
    </xf>
    <xf numFmtId="0" fontId="11" fillId="0" borderId="0" xfId="0" applyFont="1">
      <alignment vertical="center"/>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7" fillId="2" borderId="7" xfId="0" applyFont="1" applyFill="1" applyBorder="1" applyAlignment="1">
      <alignment vertical="center" wrapText="1"/>
    </xf>
    <xf numFmtId="0" fontId="1" fillId="2" borderId="1" xfId="0" applyFont="1" applyFill="1" applyBorder="1" applyAlignment="1">
      <alignment horizontal="left" vertical="center" wrapText="1"/>
    </xf>
    <xf numFmtId="0" fontId="0" fillId="3" borderId="0" xfId="0" applyFill="1">
      <alignment vertical="center"/>
    </xf>
    <xf numFmtId="0" fontId="0" fillId="0" borderId="0" xfId="0" applyAlignment="1">
      <alignment horizontal="left" vertical="center"/>
    </xf>
    <xf numFmtId="0" fontId="14" fillId="0" borderId="25" xfId="0" applyFont="1" applyFill="1" applyBorder="1" applyAlignment="1">
      <alignment horizontal="justify" vertical="center" wrapText="1"/>
    </xf>
    <xf numFmtId="0" fontId="14" fillId="0" borderId="24" xfId="0" applyFont="1" applyFill="1" applyBorder="1" applyAlignment="1">
      <alignment horizontal="left" vertical="center" wrapText="1"/>
    </xf>
    <xf numFmtId="0" fontId="14" fillId="0" borderId="24" xfId="0" applyFont="1" applyFill="1" applyBorder="1" applyAlignment="1">
      <alignment horizontal="justify" vertical="center" wrapText="1"/>
    </xf>
    <xf numFmtId="0" fontId="14" fillId="0" borderId="24" xfId="0" applyFont="1" applyFill="1" applyBorder="1" applyAlignment="1">
      <alignment vertical="center" wrapText="1"/>
    </xf>
    <xf numFmtId="0" fontId="15" fillId="0" borderId="35" xfId="0" applyFont="1" applyFill="1" applyBorder="1" applyAlignment="1">
      <alignment horizontal="justify" vertical="center" wrapText="1"/>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6" fillId="0" borderId="0" xfId="0" applyFont="1">
      <alignment vertical="center"/>
    </xf>
    <xf numFmtId="0" fontId="18" fillId="0" borderId="25" xfId="0" applyFont="1" applyBorder="1" applyAlignment="1">
      <alignment horizontal="justify" vertical="center" wrapText="1"/>
    </xf>
    <xf numFmtId="0" fontId="14" fillId="0" borderId="36" xfId="0" applyFont="1" applyBorder="1" applyAlignment="1">
      <alignment horizontal="left" vertical="center" wrapText="1"/>
    </xf>
    <xf numFmtId="0" fontId="1" fillId="0" borderId="25" xfId="0" applyFont="1" applyBorder="1" applyAlignment="1">
      <alignment horizontal="left" vertical="center" wrapText="1"/>
    </xf>
    <xf numFmtId="0" fontId="18" fillId="0" borderId="24" xfId="0" applyFont="1" applyBorder="1" applyAlignment="1">
      <alignment horizontal="justify" vertical="center" wrapText="1"/>
    </xf>
    <xf numFmtId="0" fontId="15" fillId="0" borderId="38" xfId="0" applyFont="1" applyBorder="1" applyAlignment="1">
      <alignment horizontal="left" vertical="center" wrapText="1"/>
    </xf>
    <xf numFmtId="0" fontId="1" fillId="0" borderId="24" xfId="0" applyFont="1" applyBorder="1" applyAlignment="1">
      <alignment horizontal="left" vertical="center" wrapText="1"/>
    </xf>
    <xf numFmtId="0" fontId="14" fillId="0" borderId="38" xfId="0" applyFont="1" applyBorder="1" applyAlignment="1">
      <alignment vertical="center" wrapText="1"/>
    </xf>
    <xf numFmtId="0" fontId="1" fillId="0" borderId="37" xfId="0" applyFont="1" applyFill="1" applyBorder="1" applyAlignment="1">
      <alignment horizontal="justify" vertical="center" wrapText="1"/>
    </xf>
    <xf numFmtId="0" fontId="1" fillId="0" borderId="39" xfId="0" applyFont="1" applyFill="1" applyBorder="1" applyAlignment="1">
      <alignment horizontal="justify" vertical="center" wrapText="1"/>
    </xf>
    <xf numFmtId="0" fontId="1" fillId="0" borderId="39"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1" fillId="4" borderId="58" xfId="0" applyFont="1" applyFill="1" applyBorder="1" applyAlignment="1">
      <alignment vertical="center" wrapText="1"/>
    </xf>
    <xf numFmtId="0" fontId="1" fillId="4" borderId="59" xfId="0" applyFont="1" applyFill="1" applyBorder="1" applyAlignment="1">
      <alignment vertical="center" wrapText="1"/>
    </xf>
    <xf numFmtId="0" fontId="1" fillId="4" borderId="60" xfId="0" applyFont="1" applyFill="1" applyBorder="1" applyAlignment="1">
      <alignment vertical="center" wrapText="1"/>
    </xf>
    <xf numFmtId="0" fontId="17" fillId="2" borderId="5" xfId="0" applyFont="1" applyFill="1" applyBorder="1" applyAlignment="1">
      <alignment horizontal="center" vertical="center" wrapText="1"/>
    </xf>
    <xf numFmtId="0" fontId="16" fillId="0" borderId="58" xfId="0" applyFont="1" applyFill="1" applyBorder="1" applyAlignment="1">
      <alignment horizontal="center" vertical="center" wrapText="1"/>
    </xf>
    <xf numFmtId="0" fontId="16" fillId="0" borderId="59" xfId="0" applyFont="1" applyFill="1" applyBorder="1" applyAlignment="1">
      <alignment horizontal="center" vertical="center" wrapText="1"/>
    </xf>
    <xf numFmtId="0" fontId="16" fillId="0" borderId="6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1" fillId="4" borderId="1" xfId="0" applyFont="1" applyFill="1" applyBorder="1" applyAlignment="1">
      <alignment vertical="center" wrapText="1"/>
    </xf>
    <xf numFmtId="0" fontId="1" fillId="4" borderId="7" xfId="0" applyFont="1" applyFill="1" applyBorder="1" applyAlignment="1">
      <alignment horizontal="center" vertical="center" wrapText="1"/>
    </xf>
    <xf numFmtId="0" fontId="7" fillId="4" borderId="7" xfId="0" applyFont="1" applyFill="1" applyBorder="1" applyAlignment="1">
      <alignment vertical="center" wrapText="1"/>
    </xf>
    <xf numFmtId="0" fontId="8" fillId="4" borderId="25" xfId="0" applyFont="1" applyFill="1" applyBorder="1" applyAlignment="1">
      <alignment horizontal="justify" vertical="center" wrapText="1"/>
    </xf>
    <xf numFmtId="0" fontId="16" fillId="4" borderId="10"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23" fillId="4" borderId="0" xfId="0" applyFont="1" applyFill="1">
      <alignment vertical="center"/>
    </xf>
    <xf numFmtId="0" fontId="0" fillId="4" borderId="0" xfId="0" applyFill="1">
      <alignment vertical="center"/>
    </xf>
    <xf numFmtId="0" fontId="10" fillId="4" borderId="24" xfId="0" applyFont="1" applyFill="1" applyBorder="1" applyAlignment="1">
      <alignment horizontal="justify" vertical="center" wrapText="1"/>
    </xf>
    <xf numFmtId="0" fontId="10" fillId="4" borderId="23" xfId="0" applyFont="1" applyFill="1" applyBorder="1" applyAlignment="1">
      <alignment horizontal="justify" vertical="center" wrapText="1"/>
    </xf>
    <xf numFmtId="0" fontId="3" fillId="4" borderId="1" xfId="0" applyFont="1" applyFill="1" applyBorder="1" applyAlignment="1">
      <alignment horizontal="center" vertical="center" wrapText="1"/>
    </xf>
    <xf numFmtId="0" fontId="10" fillId="4" borderId="26" xfId="0" applyFont="1" applyFill="1" applyBorder="1" applyAlignment="1">
      <alignment horizontal="justify" vertical="center" wrapText="1"/>
    </xf>
    <xf numFmtId="0" fontId="10" fillId="4" borderId="25" xfId="0" applyFont="1" applyFill="1" applyBorder="1" applyAlignment="1">
      <alignment horizontal="justify" vertical="center" wrapText="1"/>
    </xf>
    <xf numFmtId="0" fontId="3" fillId="4" borderId="8"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1" fillId="4" borderId="0" xfId="0" applyFont="1" applyFill="1">
      <alignment vertical="center"/>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 fillId="4" borderId="8"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2" borderId="5" xfId="0" applyFont="1" applyFill="1" applyBorder="1" applyAlignment="1">
      <alignment vertical="top" wrapText="1"/>
    </xf>
    <xf numFmtId="0" fontId="1" fillId="2" borderId="6" xfId="0" applyFont="1" applyFill="1" applyBorder="1" applyAlignment="1">
      <alignment vertical="top" wrapText="1"/>
    </xf>
    <xf numFmtId="0" fontId="1" fillId="2" borderId="7" xfId="0" applyFont="1" applyFill="1" applyBorder="1" applyAlignment="1">
      <alignment vertical="top" wrapText="1"/>
    </xf>
    <xf numFmtId="0" fontId="1" fillId="2"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13" fillId="0" borderId="33" xfId="0" applyFont="1" applyBorder="1" applyAlignment="1">
      <alignment horizontal="left" vertical="center" wrapText="1"/>
    </xf>
    <xf numFmtId="0" fontId="13" fillId="0" borderId="32" xfId="0" applyFont="1" applyBorder="1" applyAlignment="1">
      <alignment horizontal="left" vertical="center" wrapText="1"/>
    </xf>
    <xf numFmtId="0" fontId="13" fillId="0" borderId="28" xfId="0" applyFont="1" applyBorder="1" applyAlignment="1">
      <alignment horizontal="left" vertical="center" wrapText="1"/>
    </xf>
    <xf numFmtId="0" fontId="0" fillId="0" borderId="34"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2" borderId="1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27"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0" fillId="2" borderId="61" xfId="0" applyFill="1" applyBorder="1" applyAlignment="1">
      <alignment horizontal="left" vertical="center"/>
    </xf>
    <xf numFmtId="0" fontId="0" fillId="5" borderId="34" xfId="0" applyFont="1" applyFill="1" applyBorder="1" applyAlignment="1">
      <alignment horizontal="left" vertical="center" wrapText="1"/>
    </xf>
    <xf numFmtId="0" fontId="0" fillId="5" borderId="9" xfId="0" applyFont="1" applyFill="1" applyBorder="1" applyAlignment="1">
      <alignment horizontal="left" vertical="center" wrapText="1"/>
    </xf>
    <xf numFmtId="0" fontId="0" fillId="5" borderId="10" xfId="0" applyFont="1" applyFill="1" applyBorder="1" applyAlignment="1">
      <alignment horizontal="left" vertical="center" wrapText="1"/>
    </xf>
    <xf numFmtId="0" fontId="1" fillId="2" borderId="50"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1" fillId="2" borderId="63"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64" xfId="0" applyFont="1" applyFill="1" applyBorder="1" applyAlignment="1">
      <alignment horizontal="center" vertical="center" wrapText="1"/>
    </xf>
    <xf numFmtId="0" fontId="1" fillId="2" borderId="51" xfId="0" applyFont="1" applyFill="1" applyBorder="1" applyAlignment="1">
      <alignment horizontal="center" vertical="center" wrapText="1"/>
    </xf>
    <xf numFmtId="0" fontId="1" fillId="2" borderId="6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0" fillId="2" borderId="23" xfId="0" applyFill="1" applyBorder="1" applyAlignment="1">
      <alignment horizontal="left" vertical="center"/>
    </xf>
    <xf numFmtId="0" fontId="7" fillId="2" borderId="47"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21" fillId="2" borderId="35"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30" xfId="0" applyFont="1" applyFill="1" applyBorder="1" applyAlignment="1">
      <alignment horizontal="center" vertical="center" wrapText="1"/>
    </xf>
    <xf numFmtId="0" fontId="16" fillId="0" borderId="65"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1" fillId="2" borderId="5" xfId="0" applyFont="1" applyFill="1" applyBorder="1" applyAlignment="1">
      <alignment horizontal="justify"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6" fillId="4" borderId="34"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0" fillId="4" borderId="61" xfId="0" applyFill="1" applyBorder="1" applyAlignment="1">
      <alignment horizontal="left" vertical="center"/>
    </xf>
    <xf numFmtId="0" fontId="0" fillId="4" borderId="23" xfId="0" applyFill="1" applyBorder="1" applyAlignment="1">
      <alignment horizontal="left" vertical="center"/>
    </xf>
    <xf numFmtId="0" fontId="1" fillId="4" borderId="5" xfId="0" applyFont="1" applyFill="1" applyBorder="1" applyAlignment="1">
      <alignment vertical="top" wrapText="1"/>
    </xf>
    <xf numFmtId="0" fontId="1" fillId="4" borderId="6" xfId="0" applyFont="1" applyFill="1" applyBorder="1" applyAlignment="1">
      <alignment vertical="top" wrapText="1"/>
    </xf>
    <xf numFmtId="0" fontId="1" fillId="4" borderId="7" xfId="0" applyFont="1" applyFill="1" applyBorder="1" applyAlignment="1">
      <alignment vertical="top" wrapText="1"/>
    </xf>
    <xf numFmtId="0" fontId="16" fillId="4" borderId="40" xfId="0" applyFont="1" applyFill="1" applyBorder="1" applyAlignment="1">
      <alignment horizontal="center" vertical="center" wrapText="1"/>
    </xf>
    <xf numFmtId="0" fontId="16" fillId="4" borderId="41" xfId="0" applyFont="1" applyFill="1" applyBorder="1" applyAlignment="1">
      <alignment horizontal="center" vertical="center" wrapText="1"/>
    </xf>
    <xf numFmtId="0" fontId="16" fillId="4" borderId="42" xfId="0" applyFont="1" applyFill="1" applyBorder="1" applyAlignment="1">
      <alignment horizontal="center" vertical="center" wrapText="1"/>
    </xf>
    <xf numFmtId="0" fontId="16" fillId="4" borderId="44" xfId="0" applyFont="1" applyFill="1" applyBorder="1" applyAlignment="1">
      <alignment horizontal="center" vertical="center" wrapText="1"/>
    </xf>
    <xf numFmtId="0" fontId="16" fillId="4" borderId="45" xfId="0" applyFont="1" applyFill="1" applyBorder="1" applyAlignment="1">
      <alignment horizontal="center" vertical="center" wrapText="1"/>
    </xf>
    <xf numFmtId="0" fontId="16" fillId="4" borderId="46"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47"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1" fillId="4" borderId="15"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1" fillId="4" borderId="17" xfId="0" applyFont="1" applyFill="1" applyBorder="1" applyAlignment="1">
      <alignment horizontal="left" vertical="center" wrapText="1"/>
    </xf>
    <xf numFmtId="0" fontId="1" fillId="4" borderId="18"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 fillId="4" borderId="20" xfId="0" applyFont="1" applyFill="1" applyBorder="1" applyAlignment="1">
      <alignment horizontal="left" vertical="center" wrapText="1"/>
    </xf>
    <xf numFmtId="0" fontId="1" fillId="4" borderId="21"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4" borderId="1" xfId="0" applyFont="1" applyFill="1" applyBorder="1" applyAlignment="1">
      <alignment horizontal="justify" vertical="center" wrapText="1"/>
    </xf>
    <xf numFmtId="0" fontId="1" fillId="4" borderId="5" xfId="0" applyFont="1" applyFill="1" applyBorder="1" applyAlignment="1">
      <alignment horizontal="justify" vertical="center" wrapText="1"/>
    </xf>
    <xf numFmtId="0" fontId="2" fillId="4" borderId="1"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50" xfId="0" applyFont="1" applyFill="1" applyBorder="1" applyAlignment="1">
      <alignment horizontal="center" vertical="center" wrapText="1"/>
    </xf>
    <xf numFmtId="0" fontId="7" fillId="4" borderId="48" xfId="0" applyFont="1" applyFill="1" applyBorder="1" applyAlignment="1">
      <alignment horizontal="center" vertical="center" wrapText="1"/>
    </xf>
    <xf numFmtId="0" fontId="7" fillId="4" borderId="51" xfId="0" applyFont="1" applyFill="1" applyBorder="1" applyAlignment="1">
      <alignment horizontal="center" vertical="center" wrapText="1"/>
    </xf>
    <xf numFmtId="0" fontId="1" fillId="4" borderId="52" xfId="0" applyFont="1" applyFill="1" applyBorder="1" applyAlignment="1">
      <alignment horizontal="center" vertical="center" wrapText="1"/>
    </xf>
    <xf numFmtId="0" fontId="1" fillId="4" borderId="53" xfId="0" applyFont="1" applyFill="1" applyBorder="1" applyAlignment="1">
      <alignment horizontal="center" vertical="center" wrapText="1"/>
    </xf>
    <xf numFmtId="0" fontId="1" fillId="4" borderId="54"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1" fillId="4" borderId="56" xfId="0" applyFont="1" applyFill="1" applyBorder="1" applyAlignment="1">
      <alignment horizontal="center" vertical="center" wrapText="1"/>
    </xf>
    <xf numFmtId="0" fontId="1" fillId="4" borderId="57"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48" xfId="0" applyFont="1" applyFill="1" applyBorder="1" applyAlignment="1">
      <alignment horizontal="center" vertical="center" wrapText="1"/>
    </xf>
    <xf numFmtId="0" fontId="1" fillId="4" borderId="49" xfId="0" applyFont="1" applyFill="1" applyBorder="1" applyAlignment="1">
      <alignment horizontal="center" vertical="center" wrapText="1"/>
    </xf>
    <xf numFmtId="0" fontId="1" fillId="4" borderId="50"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1" fillId="4" borderId="63" xfId="0" applyFont="1" applyFill="1" applyBorder="1" applyAlignment="1">
      <alignment horizontal="center" vertical="center" wrapText="1"/>
    </xf>
    <xf numFmtId="0" fontId="1" fillId="4" borderId="64" xfId="0" applyFont="1" applyFill="1" applyBorder="1" applyAlignment="1">
      <alignment horizontal="center" vertical="center" wrapText="1"/>
    </xf>
    <xf numFmtId="0" fontId="1" fillId="4" borderId="51" xfId="0" applyFont="1" applyFill="1" applyBorder="1" applyAlignment="1">
      <alignment horizontal="center" vertical="center" wrapText="1"/>
    </xf>
    <xf numFmtId="0" fontId="1" fillId="4" borderId="65" xfId="0" applyFont="1" applyFill="1" applyBorder="1" applyAlignment="1">
      <alignment horizontal="center" vertical="center" wrapText="1"/>
    </xf>
    <xf numFmtId="0" fontId="1" fillId="4" borderId="26"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43814</xdr:colOff>
      <xdr:row>4</xdr:row>
      <xdr:rowOff>121920</xdr:rowOff>
    </xdr:from>
    <xdr:to>
      <xdr:col>0</xdr:col>
      <xdr:colOff>424814</xdr:colOff>
      <xdr:row>16</xdr:row>
      <xdr:rowOff>167640</xdr:rowOff>
    </xdr:to>
    <xdr:pic>
      <xdr:nvPicPr>
        <xdr:cNvPr id="2" name="图片 2" descr="TIL">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3814" y="1696720"/>
          <a:ext cx="381000" cy="23317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43814</xdr:colOff>
      <xdr:row>4</xdr:row>
      <xdr:rowOff>121920</xdr:rowOff>
    </xdr:from>
    <xdr:to>
      <xdr:col>0</xdr:col>
      <xdr:colOff>424814</xdr:colOff>
      <xdr:row>16</xdr:row>
      <xdr:rowOff>167640</xdr:rowOff>
    </xdr:to>
    <xdr:pic>
      <xdr:nvPicPr>
        <xdr:cNvPr id="2" name="图片 2" descr="TIL">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3814" y="807720"/>
          <a:ext cx="381000" cy="22174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7</xdr:col>
      <xdr:colOff>31750</xdr:colOff>
      <xdr:row>12</xdr:row>
      <xdr:rowOff>44450</xdr:rowOff>
    </xdr:from>
    <xdr:ext cx="65" cy="172227"/>
    <mc:AlternateContent xmlns:mc="http://schemas.openxmlformats.org/markup-compatibility/2006">
      <mc:Choice xmlns:a14="http://schemas.microsoft.com/office/drawing/2010/main" xmlns="" Requires="a14">
        <xdr:sp macro="" textlink="">
          <xdr:nvSpPr>
            <xdr:cNvPr id="2" name="文本框 1">
              <a:extLst>
                <a:ext uri="{FF2B5EF4-FFF2-40B4-BE49-F238E27FC236}">
                  <a16:creationId xmlns="" xmlns:a16="http://schemas.microsoft.com/office/drawing/2014/main" id="{00000000-0008-0000-0400-000002000000}"/>
                </a:ext>
              </a:extLst>
            </xdr:cNvPr>
            <xdr:cNvSpPr txBox="1"/>
          </xdr:nvSpPr>
          <xdr:spPr>
            <a:xfrm>
              <a:off x="7893050" y="3397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zh-CN" altLang="en-US" sz="1100"/>
            </a:p>
          </xdr:txBody>
        </xdr:sp>
      </mc:Choice>
      <mc:Fallback>
        <xdr:sp macro="" textlink="">
          <xdr:nvSpPr>
            <xdr:cNvPr id="2" name="文本框 1"/>
            <xdr:cNvSpPr txBox="1"/>
          </xdr:nvSpPr>
          <xdr:spPr>
            <a:xfrm>
              <a:off x="7893050" y="3397250"/>
              <a:ext cx="1160382" cy="1742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zh-CN" altLang="en-US" sz="1100" i="0">
                  <a:latin typeface="Cambria Math" charset="0"/>
                </a:rPr>
                <a:t>"在此处键入公式。"</a:t>
              </a:r>
              <a:endParaRPr lang="zh-CN" altLang="en-US" sz="1100"/>
            </a:p>
          </xdr:txBody>
        </xdr:sp>
      </mc:Fallback>
    </mc:AlternateContent>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W50"/>
  <sheetViews>
    <sheetView tabSelected="1" workbookViewId="0">
      <selection activeCell="B24" sqref="B24"/>
    </sheetView>
  </sheetViews>
  <sheetFormatPr defaultColWidth="8.875" defaultRowHeight="13.5"/>
  <cols>
    <col min="1" max="1" width="8.125" style="63" customWidth="1"/>
    <col min="2" max="2" width="41.375" style="63" bestFit="1" customWidth="1"/>
    <col min="3" max="3" width="10" style="63" customWidth="1"/>
    <col min="4" max="4" width="10.375" style="63" customWidth="1"/>
    <col min="5" max="5" width="13.125" style="63" customWidth="1"/>
    <col min="6" max="6" width="9.625" style="63" customWidth="1"/>
    <col min="7" max="7" width="5" style="63" bestFit="1" customWidth="1"/>
    <col min="8" max="8" width="5" style="63" customWidth="1"/>
    <col min="9" max="9" width="5" style="63" bestFit="1" customWidth="1"/>
    <col min="10" max="11" width="5" style="63" customWidth="1"/>
    <col min="12" max="13" width="5" style="63" bestFit="1" customWidth="1"/>
    <col min="14" max="14" width="5" style="63" customWidth="1"/>
    <col min="15" max="15" width="5" style="63" bestFit="1" customWidth="1"/>
    <col min="16" max="17" width="5" style="63" customWidth="1"/>
    <col min="18" max="18" width="3.625" style="63" customWidth="1"/>
    <col min="19" max="19" width="2" style="63" customWidth="1"/>
    <col min="20" max="22" width="8.875" style="63" bestFit="1" customWidth="1"/>
    <col min="23" max="23" width="10.625" style="63" bestFit="1" customWidth="1"/>
    <col min="24" max="16384" width="8.875" style="63"/>
  </cols>
  <sheetData>
    <row r="1" spans="1:23" ht="18.75">
      <c r="A1" s="62" t="s">
        <v>261</v>
      </c>
    </row>
    <row r="2" spans="1:23" ht="11.25" customHeight="1">
      <c r="A2" s="62"/>
    </row>
    <row r="3" spans="1:23">
      <c r="A3" s="63" t="s">
        <v>137</v>
      </c>
    </row>
    <row r="4" spans="1:23" ht="14.1" customHeight="1">
      <c r="A4" s="73" t="s">
        <v>8</v>
      </c>
      <c r="B4" s="76" t="s">
        <v>0</v>
      </c>
      <c r="C4" s="76"/>
      <c r="D4" s="76"/>
      <c r="E4" s="76"/>
      <c r="F4" s="76"/>
      <c r="G4" s="77" t="s">
        <v>90</v>
      </c>
      <c r="H4" s="78"/>
      <c r="I4" s="78"/>
      <c r="J4" s="78"/>
      <c r="K4" s="78"/>
      <c r="L4" s="78"/>
      <c r="M4" s="78"/>
      <c r="N4" s="78"/>
      <c r="O4" s="78"/>
      <c r="P4" s="78"/>
      <c r="Q4" s="78"/>
      <c r="R4" s="78"/>
      <c r="S4" s="79"/>
      <c r="T4" s="77" t="s">
        <v>91</v>
      </c>
      <c r="U4" s="78"/>
      <c r="V4" s="78"/>
      <c r="W4" s="79"/>
    </row>
    <row r="5" spans="1:23" ht="14.1" customHeight="1">
      <c r="A5" s="74"/>
      <c r="B5" s="52" t="s">
        <v>1</v>
      </c>
      <c r="C5" s="76" t="s">
        <v>47</v>
      </c>
      <c r="D5" s="76"/>
      <c r="E5" s="76"/>
      <c r="F5" s="76"/>
      <c r="G5" s="77" t="s">
        <v>87</v>
      </c>
      <c r="H5" s="78"/>
      <c r="I5" s="78"/>
      <c r="J5" s="78"/>
      <c r="K5" s="78"/>
      <c r="L5" s="78"/>
      <c r="M5" s="76" t="s">
        <v>89</v>
      </c>
      <c r="N5" s="76"/>
      <c r="O5" s="76"/>
      <c r="P5" s="76"/>
      <c r="Q5" s="76"/>
      <c r="R5" s="76"/>
      <c r="S5" s="76"/>
      <c r="T5" s="77" t="s">
        <v>92</v>
      </c>
      <c r="U5" s="78"/>
      <c r="V5" s="76" t="s">
        <v>93</v>
      </c>
      <c r="W5" s="76"/>
    </row>
    <row r="6" spans="1:23">
      <c r="A6" s="74"/>
      <c r="B6" s="52" t="s">
        <v>2</v>
      </c>
      <c r="C6" s="53" t="s">
        <v>3</v>
      </c>
      <c r="D6" s="53" t="s">
        <v>4</v>
      </c>
      <c r="E6" s="53" t="s">
        <v>5</v>
      </c>
      <c r="F6" s="53" t="s">
        <v>79</v>
      </c>
      <c r="G6" s="76" t="s">
        <v>72</v>
      </c>
      <c r="H6" s="76"/>
      <c r="I6" s="76"/>
      <c r="J6" s="76"/>
      <c r="K6" s="76"/>
      <c r="L6" s="76"/>
      <c r="M6" s="80" t="s">
        <v>88</v>
      </c>
      <c r="N6" s="81"/>
      <c r="O6" s="81"/>
      <c r="P6" s="81"/>
      <c r="Q6" s="81"/>
      <c r="R6" s="81"/>
      <c r="S6" s="82"/>
      <c r="T6" s="77" t="s">
        <v>73</v>
      </c>
      <c r="U6" s="79"/>
      <c r="V6" s="80" t="s">
        <v>74</v>
      </c>
      <c r="W6" s="82"/>
    </row>
    <row r="7" spans="1:23" ht="30.95" customHeight="1">
      <c r="A7" s="74"/>
      <c r="B7" s="83" t="s">
        <v>139</v>
      </c>
      <c r="C7" s="86" t="s">
        <v>52</v>
      </c>
      <c r="D7" s="86" t="s">
        <v>53</v>
      </c>
      <c r="E7" s="86" t="s">
        <v>7</v>
      </c>
      <c r="F7" s="86" t="s">
        <v>80</v>
      </c>
      <c r="G7" s="76" t="s">
        <v>45</v>
      </c>
      <c r="H7" s="76"/>
      <c r="I7" s="89" t="s">
        <v>85</v>
      </c>
      <c r="J7" s="83"/>
      <c r="K7" s="89" t="s">
        <v>86</v>
      </c>
      <c r="L7" s="83"/>
      <c r="M7" s="89" t="s">
        <v>46</v>
      </c>
      <c r="N7" s="83"/>
      <c r="O7" s="89" t="s">
        <v>97</v>
      </c>
      <c r="P7" s="83"/>
      <c r="Q7" s="89" t="s">
        <v>98</v>
      </c>
      <c r="R7" s="95"/>
      <c r="S7" s="83"/>
      <c r="T7" s="86" t="s">
        <v>94</v>
      </c>
      <c r="U7" s="86" t="s">
        <v>107</v>
      </c>
      <c r="V7" s="86" t="s">
        <v>95</v>
      </c>
      <c r="W7" s="86" t="s">
        <v>96</v>
      </c>
    </row>
    <row r="8" spans="1:23" ht="14.45" hidden="1" customHeight="1">
      <c r="A8" s="74"/>
      <c r="B8" s="84"/>
      <c r="C8" s="87"/>
      <c r="D8" s="87"/>
      <c r="E8" s="87"/>
      <c r="F8" s="87"/>
      <c r="G8" s="76"/>
      <c r="H8" s="76"/>
      <c r="I8" s="90"/>
      <c r="J8" s="84"/>
      <c r="K8" s="90"/>
      <c r="L8" s="84"/>
      <c r="M8" s="90"/>
      <c r="N8" s="84"/>
      <c r="O8" s="90"/>
      <c r="P8" s="84"/>
      <c r="Q8" s="90"/>
      <c r="R8" s="96"/>
      <c r="S8" s="84"/>
      <c r="T8" s="87"/>
      <c r="U8" s="87"/>
      <c r="V8" s="87"/>
      <c r="W8" s="87"/>
    </row>
    <row r="9" spans="1:23" ht="11.1" hidden="1" customHeight="1">
      <c r="A9" s="74"/>
      <c r="B9" s="84"/>
      <c r="C9" s="87"/>
      <c r="D9" s="87"/>
      <c r="E9" s="87"/>
      <c r="F9" s="87"/>
      <c r="G9" s="76"/>
      <c r="H9" s="76"/>
      <c r="I9" s="91"/>
      <c r="J9" s="92"/>
      <c r="K9" s="91"/>
      <c r="L9" s="92"/>
      <c r="M9" s="91"/>
      <c r="N9" s="92"/>
      <c r="O9" s="91"/>
      <c r="P9" s="92"/>
      <c r="Q9" s="90"/>
      <c r="R9" s="96"/>
      <c r="S9" s="84"/>
      <c r="T9" s="87"/>
      <c r="U9" s="87"/>
      <c r="V9" s="87"/>
      <c r="W9" s="87"/>
    </row>
    <row r="10" spans="1:23" ht="26.25" thickBot="1">
      <c r="A10" s="75"/>
      <c r="B10" s="85"/>
      <c r="C10" s="88"/>
      <c r="D10" s="88"/>
      <c r="E10" s="88"/>
      <c r="F10" s="88"/>
      <c r="G10" s="53" t="s">
        <v>81</v>
      </c>
      <c r="H10" s="53" t="s">
        <v>82</v>
      </c>
      <c r="I10" s="53" t="s">
        <v>81</v>
      </c>
      <c r="J10" s="53" t="s">
        <v>83</v>
      </c>
      <c r="K10" s="53" t="s">
        <v>81</v>
      </c>
      <c r="L10" s="53" t="s">
        <v>84</v>
      </c>
      <c r="M10" s="53" t="s">
        <v>81</v>
      </c>
      <c r="N10" s="53" t="s">
        <v>84</v>
      </c>
      <c r="O10" s="53" t="s">
        <v>81</v>
      </c>
      <c r="P10" s="53" t="s">
        <v>84</v>
      </c>
      <c r="Q10" s="53" t="s">
        <v>81</v>
      </c>
      <c r="R10" s="76" t="s">
        <v>84</v>
      </c>
      <c r="S10" s="76"/>
      <c r="T10" s="88"/>
      <c r="U10" s="88"/>
      <c r="V10" s="88"/>
      <c r="W10" s="88"/>
    </row>
    <row r="11" spans="1:23" ht="17.100000000000001" customHeight="1" thickBot="1">
      <c r="A11" s="64">
        <v>1</v>
      </c>
      <c r="B11" s="65" t="s">
        <v>141</v>
      </c>
      <c r="C11" s="66"/>
      <c r="D11" s="66"/>
      <c r="E11" s="66"/>
      <c r="F11" s="66">
        <v>1</v>
      </c>
      <c r="G11" s="66"/>
      <c r="H11" s="66"/>
      <c r="I11" s="66"/>
      <c r="J11" s="66"/>
      <c r="K11" s="66"/>
      <c r="L11" s="66"/>
      <c r="M11" s="66"/>
      <c r="N11" s="66"/>
      <c r="O11" s="66"/>
      <c r="P11" s="66"/>
      <c r="Q11" s="66"/>
      <c r="R11" s="93"/>
      <c r="S11" s="94"/>
      <c r="T11" s="66"/>
      <c r="U11" s="66"/>
      <c r="V11" s="66"/>
      <c r="W11" s="66"/>
    </row>
    <row r="12" spans="1:23" ht="17.100000000000001" customHeight="1" thickBot="1">
      <c r="A12" s="64">
        <v>1.1000000000000001</v>
      </c>
      <c r="B12" s="67" t="s">
        <v>142</v>
      </c>
      <c r="C12" s="66"/>
      <c r="D12" s="66"/>
      <c r="E12" s="66"/>
      <c r="F12" s="66"/>
      <c r="G12" s="66"/>
      <c r="H12" s="66"/>
      <c r="I12" s="66"/>
      <c r="J12" s="66"/>
      <c r="K12" s="66"/>
      <c r="L12" s="66"/>
      <c r="M12" s="66"/>
      <c r="N12" s="66"/>
      <c r="O12" s="66"/>
      <c r="P12" s="66"/>
      <c r="Q12" s="66"/>
      <c r="R12" s="93"/>
      <c r="S12" s="94"/>
      <c r="T12" s="66"/>
      <c r="U12" s="66"/>
      <c r="V12" s="66"/>
      <c r="W12" s="66"/>
    </row>
    <row r="13" spans="1:23" ht="26.25" customHeight="1" thickBot="1">
      <c r="A13" s="64" t="s">
        <v>62</v>
      </c>
      <c r="B13" s="67" t="s">
        <v>143</v>
      </c>
      <c r="C13" s="66"/>
      <c r="D13" s="66"/>
      <c r="E13" s="66"/>
      <c r="F13" s="66"/>
      <c r="G13" s="66"/>
      <c r="H13" s="66"/>
      <c r="I13" s="66"/>
      <c r="J13" s="66"/>
      <c r="K13" s="66"/>
      <c r="L13" s="66"/>
      <c r="M13" s="66"/>
      <c r="N13" s="66"/>
      <c r="O13" s="66"/>
      <c r="P13" s="66"/>
      <c r="Q13" s="66"/>
      <c r="R13" s="93"/>
      <c r="S13" s="94"/>
      <c r="T13" s="66"/>
      <c r="U13" s="66"/>
      <c r="V13" s="66"/>
      <c r="W13" s="66"/>
    </row>
    <row r="14" spans="1:23" ht="17.100000000000001" customHeight="1" thickBot="1">
      <c r="A14" s="64" t="s">
        <v>144</v>
      </c>
      <c r="B14" s="67" t="s">
        <v>151</v>
      </c>
      <c r="C14" s="66"/>
      <c r="D14" s="66"/>
      <c r="E14" s="66">
        <v>4</v>
      </c>
      <c r="F14" s="66"/>
      <c r="G14" s="66"/>
      <c r="H14" s="66"/>
      <c r="I14" s="66"/>
      <c r="J14" s="66"/>
      <c r="K14" s="66"/>
      <c r="L14" s="66"/>
      <c r="M14" s="66">
        <v>1</v>
      </c>
      <c r="N14" s="66"/>
      <c r="O14" s="66"/>
      <c r="P14" s="66"/>
      <c r="Q14" s="66"/>
      <c r="R14" s="93"/>
      <c r="S14" s="94"/>
      <c r="T14" s="66"/>
      <c r="U14" s="66"/>
      <c r="V14" s="66">
        <v>50</v>
      </c>
      <c r="W14" s="66"/>
    </row>
    <row r="15" spans="1:23" ht="17.100000000000001" customHeight="1" thickBot="1">
      <c r="A15" s="64" t="s">
        <v>146</v>
      </c>
      <c r="B15" s="67" t="s">
        <v>145</v>
      </c>
      <c r="C15" s="66"/>
      <c r="D15" s="66"/>
      <c r="E15" s="66">
        <v>2</v>
      </c>
      <c r="F15" s="66"/>
      <c r="G15" s="66"/>
      <c r="H15" s="66"/>
      <c r="I15" s="66"/>
      <c r="J15" s="66">
        <v>1</v>
      </c>
      <c r="K15" s="66"/>
      <c r="L15" s="66"/>
      <c r="M15" s="66"/>
      <c r="N15" s="66"/>
      <c r="O15" s="66"/>
      <c r="P15" s="66"/>
      <c r="Q15" s="66"/>
      <c r="R15" s="93"/>
      <c r="S15" s="94"/>
      <c r="T15" s="66">
        <v>20</v>
      </c>
      <c r="U15" s="66"/>
      <c r="V15" s="66"/>
      <c r="W15" s="66"/>
    </row>
    <row r="16" spans="1:23" ht="17.100000000000001" customHeight="1" thickBot="1">
      <c r="A16" s="64" t="s">
        <v>147</v>
      </c>
      <c r="B16" s="67" t="s">
        <v>148</v>
      </c>
      <c r="C16" s="66"/>
      <c r="D16" s="66"/>
      <c r="E16" s="66"/>
      <c r="F16" s="66"/>
      <c r="G16" s="66"/>
      <c r="H16" s="66"/>
      <c r="I16" s="66"/>
      <c r="J16" s="66"/>
      <c r="K16" s="66"/>
      <c r="L16" s="66"/>
      <c r="M16" s="66"/>
      <c r="N16" s="66"/>
      <c r="O16" s="66"/>
      <c r="P16" s="66"/>
      <c r="Q16" s="66"/>
      <c r="R16" s="93"/>
      <c r="S16" s="94"/>
      <c r="T16" s="66"/>
      <c r="U16" s="66"/>
      <c r="V16" s="66"/>
      <c r="W16" s="66"/>
    </row>
    <row r="17" spans="1:23" ht="17.100000000000001" customHeight="1" thickBot="1">
      <c r="A17" s="64" t="s">
        <v>149</v>
      </c>
      <c r="B17" s="67" t="s">
        <v>152</v>
      </c>
      <c r="C17" s="66"/>
      <c r="D17" s="66"/>
      <c r="E17" s="66">
        <v>8</v>
      </c>
      <c r="F17" s="66"/>
      <c r="G17" s="66"/>
      <c r="H17" s="66"/>
      <c r="I17" s="66"/>
      <c r="J17" s="66"/>
      <c r="K17" s="66"/>
      <c r="L17" s="66"/>
      <c r="M17" s="66"/>
      <c r="N17" s="66"/>
      <c r="O17" s="66">
        <v>1</v>
      </c>
      <c r="P17" s="66"/>
      <c r="Q17" s="66"/>
      <c r="R17" s="93"/>
      <c r="S17" s="94"/>
      <c r="T17" s="66"/>
      <c r="U17" s="66"/>
      <c r="V17" s="66">
        <v>60</v>
      </c>
      <c r="W17" s="66"/>
    </row>
    <row r="18" spans="1:23" ht="17.100000000000001" customHeight="1" thickBot="1">
      <c r="A18" s="64" t="s">
        <v>150</v>
      </c>
      <c r="B18" s="68" t="s">
        <v>153</v>
      </c>
      <c r="C18" s="66"/>
      <c r="D18" s="66"/>
      <c r="E18" s="66"/>
      <c r="F18" s="66"/>
      <c r="G18" s="66"/>
      <c r="H18" s="66"/>
      <c r="I18" s="66"/>
      <c r="J18" s="66"/>
      <c r="K18" s="66"/>
      <c r="L18" s="66"/>
      <c r="M18" s="66">
        <v>1</v>
      </c>
      <c r="N18" s="66"/>
      <c r="O18" s="66"/>
      <c r="P18" s="66"/>
      <c r="Q18" s="66"/>
      <c r="R18" s="93"/>
      <c r="S18" s="94"/>
      <c r="T18" s="66"/>
      <c r="U18" s="66"/>
      <c r="V18" s="66">
        <v>30</v>
      </c>
      <c r="W18" s="66"/>
    </row>
    <row r="19" spans="1:23" ht="17.100000000000001" customHeight="1" thickBot="1">
      <c r="A19" s="64" t="s">
        <v>156</v>
      </c>
      <c r="B19" s="64" t="s">
        <v>154</v>
      </c>
      <c r="C19" s="66"/>
      <c r="D19" s="66"/>
      <c r="E19" s="66"/>
      <c r="F19" s="66"/>
      <c r="G19" s="66"/>
      <c r="H19" s="66"/>
      <c r="I19" s="66"/>
      <c r="J19" s="66">
        <v>1</v>
      </c>
      <c r="K19" s="66"/>
      <c r="L19" s="66"/>
      <c r="M19" s="66"/>
      <c r="N19" s="66"/>
      <c r="O19" s="66"/>
      <c r="P19" s="66"/>
      <c r="Q19" s="66"/>
      <c r="R19" s="93"/>
      <c r="S19" s="94"/>
      <c r="T19" s="66">
        <v>20</v>
      </c>
      <c r="U19" s="66"/>
      <c r="V19" s="66"/>
      <c r="W19" s="66"/>
    </row>
    <row r="20" spans="1:23" ht="17.100000000000001" customHeight="1" thickBot="1">
      <c r="A20" s="64" t="s">
        <v>157</v>
      </c>
      <c r="B20" s="64" t="s">
        <v>155</v>
      </c>
      <c r="C20" s="66"/>
      <c r="D20" s="66"/>
      <c r="E20" s="66"/>
      <c r="F20" s="66"/>
      <c r="G20" s="66"/>
      <c r="H20" s="66"/>
      <c r="I20" s="66"/>
      <c r="J20" s="66">
        <v>1</v>
      </c>
      <c r="K20" s="66"/>
      <c r="L20" s="66"/>
      <c r="M20" s="66"/>
      <c r="N20" s="66"/>
      <c r="O20" s="66"/>
      <c r="P20" s="66"/>
      <c r="Q20" s="66"/>
      <c r="R20" s="93"/>
      <c r="S20" s="94"/>
      <c r="T20" s="66">
        <v>15</v>
      </c>
      <c r="U20" s="66"/>
      <c r="V20" s="66"/>
      <c r="W20" s="66"/>
    </row>
    <row r="21" spans="1:23" ht="28.5" customHeight="1" thickBot="1">
      <c r="A21" s="64" t="s">
        <v>158</v>
      </c>
      <c r="B21" s="64" t="s">
        <v>172</v>
      </c>
      <c r="C21" s="66">
        <v>1</v>
      </c>
      <c r="D21" s="66"/>
      <c r="E21" s="66"/>
      <c r="F21" s="66"/>
      <c r="G21" s="66"/>
      <c r="H21" s="66"/>
      <c r="I21" s="66"/>
      <c r="J21" s="66"/>
      <c r="K21" s="66"/>
      <c r="L21" s="66"/>
      <c r="M21" s="66">
        <v>1</v>
      </c>
      <c r="N21" s="66"/>
      <c r="O21" s="66"/>
      <c r="P21" s="66"/>
      <c r="Q21" s="66"/>
      <c r="R21" s="93"/>
      <c r="S21" s="94"/>
      <c r="T21" s="66"/>
      <c r="U21" s="66"/>
      <c r="V21" s="66">
        <v>200</v>
      </c>
      <c r="W21" s="66"/>
    </row>
    <row r="22" spans="1:23" ht="17.100000000000001" customHeight="1" thickBot="1">
      <c r="A22" s="68">
        <v>1.2</v>
      </c>
      <c r="B22" s="65" t="s">
        <v>159</v>
      </c>
      <c r="C22" s="66"/>
      <c r="D22" s="66"/>
      <c r="E22" s="66"/>
      <c r="F22" s="66"/>
      <c r="G22" s="66"/>
      <c r="H22" s="66"/>
      <c r="I22" s="66"/>
      <c r="J22" s="66"/>
      <c r="K22" s="66"/>
      <c r="L22" s="66"/>
      <c r="M22" s="66"/>
      <c r="N22" s="66"/>
      <c r="O22" s="66"/>
      <c r="P22" s="66"/>
      <c r="Q22" s="66"/>
      <c r="R22" s="69"/>
      <c r="S22" s="70"/>
      <c r="T22" s="66"/>
      <c r="U22" s="66"/>
      <c r="V22" s="66"/>
      <c r="W22" s="66"/>
    </row>
    <row r="23" spans="1:23" ht="26.25" customHeight="1" thickBot="1">
      <c r="A23" s="64" t="s">
        <v>66</v>
      </c>
      <c r="B23" s="67" t="s">
        <v>160</v>
      </c>
      <c r="C23" s="66"/>
      <c r="D23" s="66"/>
      <c r="E23" s="66"/>
      <c r="F23" s="66"/>
      <c r="G23" s="66"/>
      <c r="H23" s="66"/>
      <c r="I23" s="66"/>
      <c r="J23" s="66"/>
      <c r="K23" s="66"/>
      <c r="L23" s="66"/>
      <c r="M23" s="66"/>
      <c r="N23" s="66"/>
      <c r="O23" s="66"/>
      <c r="P23" s="66"/>
      <c r="Q23" s="66"/>
      <c r="R23" s="69"/>
      <c r="S23" s="70"/>
      <c r="T23" s="66"/>
      <c r="U23" s="66"/>
      <c r="V23" s="66"/>
      <c r="W23" s="66"/>
    </row>
    <row r="24" spans="1:23" ht="17.100000000000001" customHeight="1" thickBot="1">
      <c r="A24" s="64" t="s">
        <v>161</v>
      </c>
      <c r="B24" s="67" t="s">
        <v>173</v>
      </c>
      <c r="C24" s="66"/>
      <c r="D24" s="66"/>
      <c r="E24" s="66">
        <v>2</v>
      </c>
      <c r="F24" s="66">
        <v>1</v>
      </c>
      <c r="G24" s="66"/>
      <c r="H24" s="66"/>
      <c r="I24" s="66"/>
      <c r="J24" s="66"/>
      <c r="K24" s="66"/>
      <c r="L24" s="66"/>
      <c r="M24" s="66">
        <v>1</v>
      </c>
      <c r="N24" s="66"/>
      <c r="O24" s="66"/>
      <c r="P24" s="66"/>
      <c r="Q24" s="66"/>
      <c r="R24" s="69"/>
      <c r="S24" s="70"/>
      <c r="T24" s="66"/>
      <c r="U24" s="66"/>
      <c r="V24" s="66">
        <v>150</v>
      </c>
      <c r="W24" s="66"/>
    </row>
    <row r="25" spans="1:23" ht="17.100000000000001" customHeight="1" thickBot="1">
      <c r="A25" s="64" t="s">
        <v>162</v>
      </c>
      <c r="B25" s="67" t="s">
        <v>163</v>
      </c>
      <c r="C25" s="66"/>
      <c r="D25" s="66"/>
      <c r="E25" s="66"/>
      <c r="F25" s="66"/>
      <c r="G25" s="66"/>
      <c r="H25" s="66"/>
      <c r="I25" s="66"/>
      <c r="J25" s="66">
        <v>1</v>
      </c>
      <c r="K25" s="66"/>
      <c r="L25" s="66"/>
      <c r="M25" s="66"/>
      <c r="N25" s="66"/>
      <c r="O25" s="66"/>
      <c r="P25" s="66"/>
      <c r="Q25" s="66"/>
      <c r="R25" s="69"/>
      <c r="S25" s="70"/>
      <c r="T25" s="66">
        <v>89</v>
      </c>
      <c r="U25" s="66"/>
      <c r="V25" s="66"/>
      <c r="W25" s="66"/>
    </row>
    <row r="26" spans="1:23" ht="17.100000000000001" customHeight="1" thickBot="1">
      <c r="A26" s="68" t="s">
        <v>164</v>
      </c>
      <c r="B26" s="65" t="s">
        <v>165</v>
      </c>
      <c r="C26" s="66"/>
      <c r="D26" s="66"/>
      <c r="E26" s="66"/>
      <c r="F26" s="66"/>
      <c r="G26" s="66"/>
      <c r="H26" s="66"/>
      <c r="I26" s="66"/>
      <c r="J26" s="66">
        <v>1</v>
      </c>
      <c r="K26" s="66"/>
      <c r="L26" s="66"/>
      <c r="M26" s="66"/>
      <c r="N26" s="66"/>
      <c r="O26" s="66"/>
      <c r="P26" s="66"/>
      <c r="Q26" s="66"/>
      <c r="R26" s="69"/>
      <c r="S26" s="70"/>
      <c r="T26" s="66">
        <v>96</v>
      </c>
      <c r="U26" s="66"/>
      <c r="V26" s="66"/>
      <c r="W26" s="66"/>
    </row>
    <row r="27" spans="1:23" ht="17.100000000000001" customHeight="1" thickBot="1">
      <c r="A27" s="68" t="s">
        <v>67</v>
      </c>
      <c r="B27" s="65" t="s">
        <v>169</v>
      </c>
      <c r="C27" s="66"/>
      <c r="D27" s="66"/>
      <c r="E27" s="66"/>
      <c r="F27" s="66"/>
      <c r="G27" s="66"/>
      <c r="H27" s="66"/>
      <c r="I27" s="66"/>
      <c r="J27" s="66"/>
      <c r="K27" s="66"/>
      <c r="L27" s="66"/>
      <c r="M27" s="66"/>
      <c r="N27" s="66"/>
      <c r="O27" s="66"/>
      <c r="P27" s="66"/>
      <c r="Q27" s="66"/>
      <c r="R27" s="69"/>
      <c r="S27" s="70"/>
      <c r="T27" s="66"/>
      <c r="U27" s="66"/>
      <c r="V27" s="66"/>
      <c r="W27" s="66"/>
    </row>
    <row r="28" spans="1:23" ht="17.100000000000001" customHeight="1" thickBot="1">
      <c r="A28" s="64" t="s">
        <v>166</v>
      </c>
      <c r="B28" s="67" t="s">
        <v>170</v>
      </c>
      <c r="C28" s="66">
        <v>1</v>
      </c>
      <c r="D28" s="66"/>
      <c r="E28" s="66">
        <v>1</v>
      </c>
      <c r="F28" s="66"/>
      <c r="G28" s="66"/>
      <c r="H28" s="66"/>
      <c r="I28" s="66"/>
      <c r="J28" s="66"/>
      <c r="K28" s="66"/>
      <c r="L28" s="66"/>
      <c r="M28" s="66">
        <v>1</v>
      </c>
      <c r="N28" s="66"/>
      <c r="O28" s="66"/>
      <c r="P28" s="66"/>
      <c r="Q28" s="66"/>
      <c r="R28" s="69"/>
      <c r="S28" s="70"/>
      <c r="T28" s="66"/>
      <c r="U28" s="66"/>
      <c r="V28" s="66">
        <v>46</v>
      </c>
      <c r="W28" s="66"/>
    </row>
    <row r="29" spans="1:23" ht="17.100000000000001" customHeight="1" thickBot="1">
      <c r="A29" s="64" t="s">
        <v>167</v>
      </c>
      <c r="B29" s="67" t="s">
        <v>171</v>
      </c>
      <c r="C29" s="66"/>
      <c r="D29" s="66"/>
      <c r="E29" s="66">
        <v>1</v>
      </c>
      <c r="F29" s="66">
        <v>1</v>
      </c>
      <c r="G29" s="66"/>
      <c r="H29" s="66"/>
      <c r="I29" s="66"/>
      <c r="J29" s="66"/>
      <c r="K29" s="66"/>
      <c r="L29" s="66"/>
      <c r="M29" s="66">
        <v>1</v>
      </c>
      <c r="N29" s="66"/>
      <c r="O29" s="66"/>
      <c r="P29" s="66"/>
      <c r="Q29" s="66"/>
      <c r="R29" s="69"/>
      <c r="S29" s="70"/>
      <c r="T29" s="66"/>
      <c r="U29" s="66"/>
      <c r="V29" s="66">
        <v>101</v>
      </c>
      <c r="W29" s="66"/>
    </row>
    <row r="30" spans="1:23" ht="27.75" customHeight="1" thickBot="1">
      <c r="A30" s="64" t="s">
        <v>168</v>
      </c>
      <c r="B30" s="67" t="s">
        <v>174</v>
      </c>
      <c r="C30" s="66">
        <v>1</v>
      </c>
      <c r="D30" s="66"/>
      <c r="E30" s="66"/>
      <c r="F30" s="66"/>
      <c r="G30" s="66"/>
      <c r="H30" s="66"/>
      <c r="I30" s="66"/>
      <c r="J30" s="66"/>
      <c r="K30" s="66"/>
      <c r="L30" s="66"/>
      <c r="M30" s="66">
        <v>1</v>
      </c>
      <c r="N30" s="66"/>
      <c r="O30" s="66"/>
      <c r="P30" s="66"/>
      <c r="Q30" s="66"/>
      <c r="R30" s="93"/>
      <c r="S30" s="94"/>
      <c r="T30" s="66"/>
      <c r="U30" s="66"/>
      <c r="V30" s="66">
        <v>211</v>
      </c>
      <c r="W30" s="66"/>
    </row>
    <row r="31" spans="1:23" ht="14.25" customHeight="1">
      <c r="A31" s="53" t="s">
        <v>54</v>
      </c>
      <c r="B31" s="71" t="s">
        <v>75</v>
      </c>
      <c r="C31" s="66">
        <v>3</v>
      </c>
      <c r="D31" s="66"/>
      <c r="E31" s="66">
        <v>18</v>
      </c>
      <c r="F31" s="66">
        <v>3</v>
      </c>
      <c r="G31" s="66"/>
      <c r="H31" s="66"/>
      <c r="I31" s="66"/>
      <c r="J31" s="66">
        <v>5</v>
      </c>
      <c r="K31" s="66"/>
      <c r="L31" s="66"/>
      <c r="M31" s="66">
        <v>7</v>
      </c>
      <c r="N31" s="66"/>
      <c r="O31" s="66">
        <v>1</v>
      </c>
      <c r="P31" s="66"/>
      <c r="Q31" s="66"/>
      <c r="R31" s="93"/>
      <c r="S31" s="94"/>
      <c r="T31" s="101">
        <v>240</v>
      </c>
      <c r="U31" s="101"/>
      <c r="V31" s="101">
        <v>848</v>
      </c>
      <c r="W31" s="101"/>
    </row>
    <row r="32" spans="1:23" ht="17.100000000000001" customHeight="1">
      <c r="A32" s="53" t="s">
        <v>55</v>
      </c>
      <c r="B32" s="55" t="s">
        <v>116</v>
      </c>
      <c r="C32" s="77" t="s">
        <v>103</v>
      </c>
      <c r="D32" s="78"/>
      <c r="E32" s="78"/>
      <c r="F32" s="78"/>
      <c r="G32" s="78"/>
      <c r="H32" s="78"/>
      <c r="I32" s="78"/>
      <c r="J32" s="78"/>
      <c r="K32" s="78"/>
      <c r="L32" s="78"/>
      <c r="M32" s="78"/>
      <c r="N32" s="78"/>
      <c r="O32" s="78"/>
      <c r="P32" s="78"/>
      <c r="Q32" s="78"/>
      <c r="R32" s="78"/>
      <c r="S32" s="79"/>
      <c r="T32" s="102"/>
      <c r="U32" s="102"/>
      <c r="V32" s="102"/>
      <c r="W32" s="102"/>
    </row>
    <row r="33" spans="1:23" ht="14.45" customHeight="1">
      <c r="A33" s="53" t="s">
        <v>56</v>
      </c>
      <c r="B33" s="53" t="s">
        <v>117</v>
      </c>
      <c r="C33" s="77" t="s">
        <v>130</v>
      </c>
      <c r="D33" s="78"/>
      <c r="E33" s="78"/>
      <c r="F33" s="78"/>
      <c r="G33" s="78"/>
      <c r="H33" s="78"/>
      <c r="I33" s="78"/>
      <c r="J33" s="78"/>
      <c r="K33" s="78"/>
      <c r="L33" s="78"/>
      <c r="M33" s="78"/>
      <c r="N33" s="78"/>
      <c r="O33" s="78"/>
      <c r="P33" s="78"/>
      <c r="Q33" s="78"/>
      <c r="R33" s="78"/>
      <c r="S33" s="79"/>
      <c r="T33" s="93">
        <v>152</v>
      </c>
      <c r="U33" s="103"/>
      <c r="V33" s="103"/>
      <c r="W33" s="94"/>
    </row>
    <row r="34" spans="1:23" ht="31.5" customHeight="1">
      <c r="A34" s="53" t="s">
        <v>44</v>
      </c>
      <c r="B34" s="53" t="s">
        <v>118</v>
      </c>
      <c r="C34" s="77" t="s">
        <v>102</v>
      </c>
      <c r="D34" s="78"/>
      <c r="E34" s="78"/>
      <c r="F34" s="78"/>
      <c r="G34" s="78"/>
      <c r="H34" s="78"/>
      <c r="I34" s="78"/>
      <c r="J34" s="78"/>
      <c r="K34" s="78"/>
      <c r="L34" s="78"/>
      <c r="M34" s="78"/>
      <c r="N34" s="78"/>
      <c r="O34" s="78"/>
      <c r="P34" s="78"/>
      <c r="Q34" s="78"/>
      <c r="R34" s="78"/>
      <c r="S34" s="78"/>
      <c r="T34" s="97">
        <v>1240</v>
      </c>
      <c r="U34" s="97"/>
      <c r="V34" s="97"/>
      <c r="W34" s="97"/>
    </row>
    <row r="35" spans="1:23" ht="17.100000000000001" customHeight="1">
      <c r="A35" s="53" t="s">
        <v>258</v>
      </c>
      <c r="B35" s="53" t="s">
        <v>246</v>
      </c>
      <c r="C35" s="76" t="s">
        <v>71</v>
      </c>
      <c r="D35" s="76"/>
      <c r="E35" s="76"/>
      <c r="F35" s="76"/>
      <c r="G35" s="76"/>
      <c r="H35" s="76"/>
      <c r="I35" s="76"/>
      <c r="J35" s="76"/>
      <c r="K35" s="76"/>
      <c r="L35" s="76"/>
      <c r="M35" s="76"/>
      <c r="N35" s="76"/>
      <c r="O35" s="76"/>
      <c r="P35" s="76"/>
      <c r="Q35" s="76"/>
      <c r="R35" s="76"/>
      <c r="S35" s="76"/>
      <c r="T35" s="97">
        <v>600</v>
      </c>
      <c r="U35" s="97"/>
      <c r="V35" s="97"/>
      <c r="W35" s="97"/>
    </row>
    <row r="36" spans="1:23" ht="75.95" customHeight="1">
      <c r="A36" s="53" t="s">
        <v>6</v>
      </c>
      <c r="B36" s="98" t="s">
        <v>259</v>
      </c>
      <c r="C36" s="99"/>
      <c r="D36" s="99"/>
      <c r="E36" s="99"/>
      <c r="F36" s="99"/>
      <c r="G36" s="99"/>
      <c r="H36" s="99"/>
      <c r="I36" s="99"/>
      <c r="J36" s="99"/>
      <c r="K36" s="99"/>
      <c r="L36" s="99"/>
      <c r="M36" s="99"/>
      <c r="N36" s="99"/>
      <c r="O36" s="99"/>
      <c r="P36" s="99"/>
      <c r="Q36" s="99"/>
      <c r="R36" s="99"/>
      <c r="S36" s="99"/>
      <c r="T36" s="99"/>
      <c r="U36" s="99"/>
      <c r="V36" s="99"/>
      <c r="W36" s="100"/>
    </row>
    <row r="45" spans="1:23">
      <c r="B45" s="72"/>
    </row>
    <row r="46" spans="1:23">
      <c r="B46" s="72"/>
    </row>
    <row r="47" spans="1:23">
      <c r="B47" s="72"/>
    </row>
    <row r="48" spans="1:23">
      <c r="B48" s="72"/>
    </row>
    <row r="49" spans="2:2">
      <c r="B49" s="72"/>
    </row>
    <row r="50" spans="2:2">
      <c r="B50" s="72"/>
    </row>
  </sheetData>
  <mergeCells count="54">
    <mergeCell ref="T31:T32"/>
    <mergeCell ref="V31:V32"/>
    <mergeCell ref="U31:U32"/>
    <mergeCell ref="W31:W32"/>
    <mergeCell ref="T33:W33"/>
    <mergeCell ref="C34:S34"/>
    <mergeCell ref="T34:W34"/>
    <mergeCell ref="C35:S35"/>
    <mergeCell ref="T35:W35"/>
    <mergeCell ref="B36:W36"/>
    <mergeCell ref="C33:S33"/>
    <mergeCell ref="R14:S14"/>
    <mergeCell ref="R15:S15"/>
    <mergeCell ref="R16:S16"/>
    <mergeCell ref="R17:S17"/>
    <mergeCell ref="R18:S18"/>
    <mergeCell ref="R19:S19"/>
    <mergeCell ref="R20:S20"/>
    <mergeCell ref="R21:S21"/>
    <mergeCell ref="R30:S30"/>
    <mergeCell ref="R31:S31"/>
    <mergeCell ref="C32:S32"/>
    <mergeCell ref="V7:V10"/>
    <mergeCell ref="W7:W10"/>
    <mergeCell ref="R10:S10"/>
    <mergeCell ref="R11:S11"/>
    <mergeCell ref="R12:S12"/>
    <mergeCell ref="T7:T10"/>
    <mergeCell ref="U7:U10"/>
    <mergeCell ref="E7:E10"/>
    <mergeCell ref="F7:F10"/>
    <mergeCell ref="G7:H9"/>
    <mergeCell ref="I7:J9"/>
    <mergeCell ref="R13:S13"/>
    <mergeCell ref="K7:L9"/>
    <mergeCell ref="M7:N9"/>
    <mergeCell ref="O7:P9"/>
    <mergeCell ref="Q7:S9"/>
    <mergeCell ref="A4:A10"/>
    <mergeCell ref="B4:F4"/>
    <mergeCell ref="G4:S4"/>
    <mergeCell ref="T4:W4"/>
    <mergeCell ref="C5:F5"/>
    <mergeCell ref="G5:L5"/>
    <mergeCell ref="M5:S5"/>
    <mergeCell ref="T5:U5"/>
    <mergeCell ref="V5:W5"/>
    <mergeCell ref="G6:L6"/>
    <mergeCell ref="M6:S6"/>
    <mergeCell ref="T6:U6"/>
    <mergeCell ref="V6:W6"/>
    <mergeCell ref="B7:B10"/>
    <mergeCell ref="C7:C10"/>
    <mergeCell ref="D7:D10"/>
  </mergeCells>
  <phoneticPr fontId="5" type="noConversion"/>
  <pageMargins left="0.70866141732283472" right="0.70866141732283472" top="0.74803149606299213" bottom="0.74803149606299213"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dimension ref="A1:X25"/>
  <sheetViews>
    <sheetView zoomScale="70" zoomScaleNormal="70" zoomScalePageLayoutView="70" workbookViewId="0">
      <selection activeCell="E11" sqref="E11:G11"/>
    </sheetView>
  </sheetViews>
  <sheetFormatPr defaultColWidth="8.875" defaultRowHeight="13.5"/>
  <cols>
    <col min="1" max="1" width="6.125" customWidth="1"/>
    <col min="2" max="2" width="7.625" customWidth="1"/>
    <col min="3" max="3" width="6.625" customWidth="1"/>
    <col min="4" max="4" width="33.375" customWidth="1"/>
    <col min="5" max="5" width="17.875" customWidth="1"/>
    <col min="6" max="6" width="15.625" customWidth="1"/>
    <col min="7" max="7" width="24.125" customWidth="1"/>
    <col min="8" max="8" width="9.125" customWidth="1"/>
    <col min="9" max="9" width="10.125" customWidth="1"/>
    <col min="10" max="10" width="8.875" customWidth="1"/>
    <col min="11" max="11" width="8.875" bestFit="1" customWidth="1"/>
    <col min="12" max="12" width="8.5" customWidth="1"/>
    <col min="13" max="13" width="8.875" bestFit="1" customWidth="1"/>
    <col min="16" max="16" width="10.625" customWidth="1"/>
    <col min="19" max="19" width="10.5" customWidth="1"/>
    <col min="21" max="21" width="10" customWidth="1"/>
    <col min="24" max="24" width="12.125" customWidth="1"/>
  </cols>
  <sheetData>
    <row r="1" spans="1:24" ht="14.45" customHeight="1">
      <c r="A1" s="125" t="s">
        <v>140</v>
      </c>
      <c r="B1" s="126"/>
      <c r="C1" s="127"/>
      <c r="D1" s="116" t="s">
        <v>9</v>
      </c>
      <c r="E1" s="116"/>
      <c r="F1" s="116"/>
      <c r="G1" s="116"/>
      <c r="H1" s="104" t="s">
        <v>131</v>
      </c>
      <c r="I1" s="105"/>
      <c r="J1" s="105"/>
      <c r="K1" s="105"/>
      <c r="L1" s="105"/>
      <c r="M1" s="105"/>
      <c r="N1" s="105"/>
      <c r="O1" s="105"/>
      <c r="P1" s="105"/>
      <c r="Q1" s="105"/>
      <c r="R1" s="105"/>
      <c r="S1" s="105"/>
      <c r="T1" s="105"/>
      <c r="U1" s="105"/>
      <c r="V1" s="105"/>
      <c r="W1" s="106"/>
      <c r="X1" s="11" t="s">
        <v>10</v>
      </c>
    </row>
    <row r="2" spans="1:24" ht="14.45" customHeight="1">
      <c r="A2" s="128"/>
      <c r="B2" s="129"/>
      <c r="C2" s="130"/>
      <c r="D2" s="134" t="s">
        <v>57</v>
      </c>
      <c r="E2" s="135"/>
      <c r="F2" s="135"/>
      <c r="G2" s="136"/>
      <c r="H2" s="104" t="s">
        <v>119</v>
      </c>
      <c r="I2" s="105"/>
      <c r="J2" s="105"/>
      <c r="K2" s="106"/>
      <c r="L2" s="104" t="s">
        <v>120</v>
      </c>
      <c r="M2" s="105"/>
      <c r="N2" s="107" t="s">
        <v>127</v>
      </c>
      <c r="O2" s="107" t="s">
        <v>109</v>
      </c>
      <c r="P2" s="104" t="s">
        <v>123</v>
      </c>
      <c r="Q2" s="105"/>
      <c r="R2" s="105"/>
      <c r="S2" s="106"/>
      <c r="T2" s="104" t="s">
        <v>124</v>
      </c>
      <c r="U2" s="105"/>
      <c r="V2" s="107" t="s">
        <v>132</v>
      </c>
      <c r="W2" s="107" t="s">
        <v>128</v>
      </c>
      <c r="X2" s="107" t="s">
        <v>11</v>
      </c>
    </row>
    <row r="3" spans="1:24" ht="25.5" customHeight="1">
      <c r="A3" s="128"/>
      <c r="B3" s="129"/>
      <c r="C3" s="130"/>
      <c r="D3" s="137"/>
      <c r="E3" s="138"/>
      <c r="F3" s="138"/>
      <c r="G3" s="139"/>
      <c r="H3" s="104" t="s">
        <v>121</v>
      </c>
      <c r="I3" s="106"/>
      <c r="J3" s="124" t="s">
        <v>122</v>
      </c>
      <c r="K3" s="124"/>
      <c r="L3" s="110" t="s">
        <v>133</v>
      </c>
      <c r="M3" s="112" t="s">
        <v>134</v>
      </c>
      <c r="N3" s="108"/>
      <c r="O3" s="108"/>
      <c r="P3" s="104" t="s">
        <v>125</v>
      </c>
      <c r="Q3" s="106"/>
      <c r="R3" s="124" t="s">
        <v>126</v>
      </c>
      <c r="S3" s="124"/>
      <c r="T3" s="110" t="s">
        <v>135</v>
      </c>
      <c r="U3" s="112" t="s">
        <v>136</v>
      </c>
      <c r="V3" s="108"/>
      <c r="W3" s="108"/>
      <c r="X3" s="108"/>
    </row>
    <row r="4" spans="1:24" ht="68.25" thickBot="1">
      <c r="A4" s="131"/>
      <c r="B4" s="132"/>
      <c r="C4" s="133"/>
      <c r="D4" s="11" t="s">
        <v>138</v>
      </c>
      <c r="E4" s="104" t="s">
        <v>58</v>
      </c>
      <c r="F4" s="105"/>
      <c r="G4" s="106"/>
      <c r="H4" s="9" t="s">
        <v>104</v>
      </c>
      <c r="I4" s="11" t="s">
        <v>105</v>
      </c>
      <c r="J4" s="12" t="s">
        <v>108</v>
      </c>
      <c r="K4" s="17" t="s">
        <v>106</v>
      </c>
      <c r="L4" s="111"/>
      <c r="M4" s="112"/>
      <c r="N4" s="109"/>
      <c r="O4" s="109"/>
      <c r="P4" s="9" t="s">
        <v>110</v>
      </c>
      <c r="Q4" s="11" t="s">
        <v>111</v>
      </c>
      <c r="R4" s="12" t="s">
        <v>112</v>
      </c>
      <c r="S4" s="17" t="s">
        <v>113</v>
      </c>
      <c r="T4" s="111"/>
      <c r="U4" s="112"/>
      <c r="V4" s="109"/>
      <c r="W4" s="109"/>
      <c r="X4" s="109"/>
    </row>
    <row r="5" spans="1:24" ht="30" customHeight="1" thickBot="1">
      <c r="A5" s="113"/>
      <c r="B5" s="11" t="s">
        <v>12</v>
      </c>
      <c r="C5" s="11" t="s">
        <v>13</v>
      </c>
      <c r="D5" s="21" t="s">
        <v>48</v>
      </c>
      <c r="E5" s="121" t="s">
        <v>187</v>
      </c>
      <c r="F5" s="122"/>
      <c r="G5" s="123"/>
      <c r="H5" s="28">
        <v>5200</v>
      </c>
      <c r="I5" s="29"/>
      <c r="J5" s="28">
        <v>0</v>
      </c>
      <c r="K5" s="29"/>
      <c r="L5" s="28">
        <v>0</v>
      </c>
      <c r="M5" s="29"/>
      <c r="N5" s="28">
        <v>5200</v>
      </c>
      <c r="O5" s="29"/>
      <c r="P5" s="28">
        <v>0</v>
      </c>
      <c r="Q5" s="29"/>
      <c r="R5" s="28">
        <v>0</v>
      </c>
      <c r="S5" s="29"/>
      <c r="T5" s="28">
        <v>0</v>
      </c>
      <c r="U5" s="27"/>
      <c r="V5" s="28">
        <v>0</v>
      </c>
      <c r="W5" s="27"/>
      <c r="X5" s="26">
        <v>20291231</v>
      </c>
    </row>
    <row r="6" spans="1:24" s="20" customFormat="1" ht="36" customHeight="1" thickBot="1">
      <c r="A6" s="114"/>
      <c r="B6" s="51" t="s">
        <v>14</v>
      </c>
      <c r="C6" s="18" t="s">
        <v>15</v>
      </c>
      <c r="D6" s="22" t="s">
        <v>49</v>
      </c>
      <c r="E6" s="121" t="s">
        <v>186</v>
      </c>
      <c r="F6" s="122"/>
      <c r="G6" s="123"/>
      <c r="H6" s="28">
        <v>3900</v>
      </c>
      <c r="I6" s="30"/>
      <c r="J6" s="28">
        <v>0</v>
      </c>
      <c r="K6" s="30"/>
      <c r="L6" s="28">
        <v>0</v>
      </c>
      <c r="M6" s="30"/>
      <c r="N6" s="28">
        <v>3900</v>
      </c>
      <c r="O6" s="30"/>
      <c r="P6" s="28">
        <v>0</v>
      </c>
      <c r="Q6" s="29"/>
      <c r="R6" s="28">
        <v>0</v>
      </c>
      <c r="S6" s="29"/>
      <c r="T6" s="28">
        <v>0</v>
      </c>
      <c r="U6" s="27"/>
      <c r="V6" s="28">
        <v>0</v>
      </c>
      <c r="W6" s="27"/>
      <c r="X6" s="26">
        <v>20281231</v>
      </c>
    </row>
    <row r="7" spans="1:24" ht="27.95" customHeight="1" thickBot="1">
      <c r="A7" s="114"/>
      <c r="B7" s="11" t="s">
        <v>16</v>
      </c>
      <c r="C7" s="11" t="s">
        <v>17</v>
      </c>
      <c r="D7" s="23" t="s">
        <v>129</v>
      </c>
      <c r="E7" s="121" t="s">
        <v>185</v>
      </c>
      <c r="F7" s="122"/>
      <c r="G7" s="123"/>
      <c r="H7" s="28">
        <v>2600</v>
      </c>
      <c r="I7" s="29"/>
      <c r="J7" s="28">
        <v>0</v>
      </c>
      <c r="K7" s="29"/>
      <c r="L7" s="28">
        <v>0</v>
      </c>
      <c r="M7" s="29"/>
      <c r="N7" s="28">
        <v>2600</v>
      </c>
      <c r="O7" s="29"/>
      <c r="P7" s="28">
        <v>0</v>
      </c>
      <c r="Q7" s="29"/>
      <c r="R7" s="28">
        <v>0</v>
      </c>
      <c r="S7" s="29"/>
      <c r="T7" s="28">
        <v>0</v>
      </c>
      <c r="U7" s="27"/>
      <c r="V7" s="28">
        <v>0</v>
      </c>
      <c r="W7" s="27"/>
      <c r="X7" s="26">
        <v>20271231</v>
      </c>
    </row>
    <row r="8" spans="1:24" ht="32.1" customHeight="1" thickBot="1">
      <c r="A8" s="114"/>
      <c r="B8" s="11" t="s">
        <v>18</v>
      </c>
      <c r="C8" s="11" t="s">
        <v>19</v>
      </c>
      <c r="D8" s="23" t="s">
        <v>180</v>
      </c>
      <c r="E8" s="121" t="s">
        <v>184</v>
      </c>
      <c r="F8" s="122"/>
      <c r="G8" s="123"/>
      <c r="H8" s="28">
        <v>1300</v>
      </c>
      <c r="I8" s="29"/>
      <c r="J8" s="28">
        <v>0</v>
      </c>
      <c r="K8" s="29"/>
      <c r="L8" s="28">
        <v>0</v>
      </c>
      <c r="M8" s="29"/>
      <c r="N8" s="28">
        <v>1300</v>
      </c>
      <c r="O8" s="29"/>
      <c r="P8" s="28">
        <v>0</v>
      </c>
      <c r="Q8" s="29"/>
      <c r="R8" s="28">
        <v>0</v>
      </c>
      <c r="S8" s="29"/>
      <c r="T8" s="28">
        <v>0</v>
      </c>
      <c r="U8" s="27"/>
      <c r="V8" s="28">
        <v>0</v>
      </c>
      <c r="W8" s="27"/>
      <c r="X8" s="26">
        <v>20261231</v>
      </c>
    </row>
    <row r="9" spans="1:24" ht="30.95" customHeight="1" thickBot="1">
      <c r="A9" s="114"/>
      <c r="B9" s="11" t="s">
        <v>20</v>
      </c>
      <c r="C9" s="11" t="s">
        <v>21</v>
      </c>
      <c r="D9" s="24" t="s">
        <v>101</v>
      </c>
      <c r="E9" s="121" t="s">
        <v>190</v>
      </c>
      <c r="F9" s="122"/>
      <c r="G9" s="123"/>
      <c r="H9" s="28">
        <v>1300</v>
      </c>
      <c r="I9" s="29"/>
      <c r="J9" s="28">
        <v>0</v>
      </c>
      <c r="K9" s="29"/>
      <c r="L9" s="28">
        <v>0</v>
      </c>
      <c r="M9" s="29"/>
      <c r="N9" s="28">
        <v>1300</v>
      </c>
      <c r="O9" s="29"/>
      <c r="P9" s="28">
        <v>0</v>
      </c>
      <c r="Q9" s="29"/>
      <c r="R9" s="28">
        <v>0</v>
      </c>
      <c r="S9" s="29"/>
      <c r="T9" s="28">
        <v>0</v>
      </c>
      <c r="U9" s="27"/>
      <c r="V9" s="28">
        <v>0</v>
      </c>
      <c r="W9" s="27"/>
      <c r="X9" s="26">
        <v>20250531</v>
      </c>
    </row>
    <row r="10" spans="1:24" ht="30.95" customHeight="1" thickBot="1">
      <c r="A10" s="114"/>
      <c r="B10" s="13" t="s">
        <v>22</v>
      </c>
      <c r="C10" s="13" t="s">
        <v>23</v>
      </c>
      <c r="D10" s="24" t="s">
        <v>50</v>
      </c>
      <c r="E10" s="142" t="s">
        <v>188</v>
      </c>
      <c r="F10" s="143"/>
      <c r="G10" s="144"/>
      <c r="H10" s="26">
        <v>80.099999999999994</v>
      </c>
      <c r="I10" s="27"/>
      <c r="J10" s="26">
        <v>150</v>
      </c>
      <c r="K10" s="27"/>
      <c r="L10" s="26">
        <v>43</v>
      </c>
      <c r="M10" s="27"/>
      <c r="N10" s="26">
        <v>273.10000000000002</v>
      </c>
      <c r="O10" s="29"/>
      <c r="P10" s="28">
        <v>26</v>
      </c>
      <c r="Q10" s="29"/>
      <c r="R10" s="28">
        <v>75</v>
      </c>
      <c r="S10" s="29"/>
      <c r="T10" s="28">
        <v>23</v>
      </c>
      <c r="U10" s="27"/>
      <c r="V10" s="26">
        <v>124</v>
      </c>
      <c r="W10" s="27"/>
      <c r="X10" s="26">
        <v>20240531</v>
      </c>
    </row>
    <row r="11" spans="1:24" ht="45" customHeight="1" thickBot="1">
      <c r="A11" s="114"/>
      <c r="B11" s="13" t="s">
        <v>24</v>
      </c>
      <c r="C11" s="13" t="s">
        <v>25</v>
      </c>
      <c r="D11" s="24" t="s">
        <v>51</v>
      </c>
      <c r="E11" s="142" t="s">
        <v>189</v>
      </c>
      <c r="F11" s="143"/>
      <c r="G11" s="144"/>
      <c r="H11" s="26">
        <v>60.3</v>
      </c>
      <c r="I11" s="27"/>
      <c r="J11" s="26">
        <v>200</v>
      </c>
      <c r="K11" s="27"/>
      <c r="L11" s="26">
        <v>29.5</v>
      </c>
      <c r="M11" s="27"/>
      <c r="N11" s="26">
        <v>289.8</v>
      </c>
      <c r="O11" s="29"/>
      <c r="P11" s="28">
        <v>22</v>
      </c>
      <c r="Q11" s="29"/>
      <c r="R11" s="28">
        <v>99</v>
      </c>
      <c r="S11" s="29"/>
      <c r="T11" s="28">
        <v>17</v>
      </c>
      <c r="U11" s="27"/>
      <c r="V11" s="26">
        <v>138</v>
      </c>
      <c r="W11" s="27"/>
      <c r="X11" s="26">
        <v>20230531</v>
      </c>
    </row>
    <row r="12" spans="1:24" ht="30" customHeight="1" thickBot="1">
      <c r="A12" s="114"/>
      <c r="B12" s="13" t="s">
        <v>26</v>
      </c>
      <c r="C12" s="13" t="s">
        <v>27</v>
      </c>
      <c r="D12" s="24" t="s">
        <v>77</v>
      </c>
      <c r="E12" s="142" t="s">
        <v>182</v>
      </c>
      <c r="F12" s="143"/>
      <c r="G12" s="144"/>
      <c r="H12" s="26">
        <v>55.6</v>
      </c>
      <c r="I12" s="27"/>
      <c r="J12" s="26">
        <v>301</v>
      </c>
      <c r="K12" s="27"/>
      <c r="L12" s="26">
        <v>31</v>
      </c>
      <c r="M12" s="27"/>
      <c r="N12" s="26">
        <v>387.6</v>
      </c>
      <c r="O12" s="29"/>
      <c r="P12" s="28">
        <v>29</v>
      </c>
      <c r="Q12" s="29"/>
      <c r="R12" s="28">
        <v>144</v>
      </c>
      <c r="S12" s="29"/>
      <c r="T12" s="28">
        <v>18</v>
      </c>
      <c r="U12" s="27"/>
      <c r="V12" s="26">
        <v>191</v>
      </c>
      <c r="W12" s="27"/>
      <c r="X12" s="26">
        <v>20220531</v>
      </c>
    </row>
    <row r="13" spans="1:24" ht="42.95" customHeight="1" thickBot="1">
      <c r="A13" s="114"/>
      <c r="B13" s="13" t="s">
        <v>28</v>
      </c>
      <c r="C13" s="13" t="s">
        <v>29</v>
      </c>
      <c r="D13" s="24" t="s">
        <v>76</v>
      </c>
      <c r="E13" s="142" t="s">
        <v>181</v>
      </c>
      <c r="F13" s="143"/>
      <c r="G13" s="144"/>
      <c r="H13" s="26">
        <v>30</v>
      </c>
      <c r="I13" s="27"/>
      <c r="J13" s="26">
        <v>173</v>
      </c>
      <c r="K13" s="27"/>
      <c r="L13" s="26">
        <v>37.200000000000003</v>
      </c>
      <c r="M13" s="27"/>
      <c r="N13" s="26">
        <v>240.2</v>
      </c>
      <c r="O13" s="29"/>
      <c r="P13" s="28">
        <v>12</v>
      </c>
      <c r="Q13" s="29"/>
      <c r="R13" s="28">
        <v>90</v>
      </c>
      <c r="S13" s="29"/>
      <c r="T13" s="28">
        <v>20</v>
      </c>
      <c r="U13" s="27"/>
      <c r="V13" s="26">
        <v>122</v>
      </c>
      <c r="W13" s="27"/>
      <c r="X13" s="26">
        <v>20210531</v>
      </c>
    </row>
    <row r="14" spans="1:24" ht="27.95" customHeight="1" thickBot="1">
      <c r="A14" s="114"/>
      <c r="B14" s="13" t="s">
        <v>30</v>
      </c>
      <c r="C14" s="13" t="s">
        <v>33</v>
      </c>
      <c r="D14" s="24" t="s">
        <v>78</v>
      </c>
      <c r="E14" s="142" t="s">
        <v>178</v>
      </c>
      <c r="F14" s="143"/>
      <c r="G14" s="144"/>
      <c r="H14" s="26">
        <v>14</v>
      </c>
      <c r="I14" s="27"/>
      <c r="J14" s="26">
        <v>24</v>
      </c>
      <c r="K14" s="27"/>
      <c r="L14" s="26">
        <v>11.3</v>
      </c>
      <c r="M14" s="27"/>
      <c r="N14" s="26">
        <v>49.3</v>
      </c>
      <c r="O14" s="29"/>
      <c r="P14" s="28">
        <v>4</v>
      </c>
      <c r="Q14" s="29"/>
      <c r="R14" s="28">
        <v>12</v>
      </c>
      <c r="S14" s="29"/>
      <c r="T14" s="28">
        <v>9</v>
      </c>
      <c r="U14" s="27"/>
      <c r="V14" s="26">
        <v>25</v>
      </c>
      <c r="W14" s="27"/>
      <c r="X14" s="26">
        <v>20201231</v>
      </c>
    </row>
    <row r="15" spans="1:24" ht="27" customHeight="1" thickBot="1">
      <c r="A15" s="114"/>
      <c r="B15" s="11" t="s">
        <v>32</v>
      </c>
      <c r="C15" s="11" t="s">
        <v>31</v>
      </c>
      <c r="D15" s="24" t="s">
        <v>179</v>
      </c>
      <c r="E15" s="121" t="s">
        <v>177</v>
      </c>
      <c r="F15" s="122"/>
      <c r="G15" s="123"/>
      <c r="H15" s="26">
        <v>0</v>
      </c>
      <c r="I15" s="27"/>
      <c r="J15" s="26">
        <v>50</v>
      </c>
      <c r="K15" s="27"/>
      <c r="L15" s="26">
        <v>2</v>
      </c>
      <c r="M15" s="27"/>
      <c r="N15" s="26">
        <v>52</v>
      </c>
      <c r="O15" s="29"/>
      <c r="P15" s="28">
        <v>0</v>
      </c>
      <c r="Q15" s="29"/>
      <c r="R15" s="28">
        <v>0</v>
      </c>
      <c r="S15" s="29"/>
      <c r="T15" s="28">
        <v>0</v>
      </c>
      <c r="U15" s="27"/>
      <c r="V15" s="26">
        <v>0</v>
      </c>
      <c r="W15" s="27"/>
      <c r="X15" s="26">
        <v>20200101</v>
      </c>
    </row>
    <row r="16" spans="1:24" ht="33.950000000000003" customHeight="1" thickBot="1">
      <c r="A16" s="114"/>
      <c r="B16" s="11" t="s">
        <v>34</v>
      </c>
      <c r="C16" s="11" t="s">
        <v>35</v>
      </c>
      <c r="D16" s="24" t="s">
        <v>100</v>
      </c>
      <c r="E16" s="121" t="s">
        <v>191</v>
      </c>
      <c r="F16" s="122"/>
      <c r="G16" s="123"/>
      <c r="H16" s="26">
        <v>0</v>
      </c>
      <c r="I16" s="27"/>
      <c r="J16" s="26">
        <v>15</v>
      </c>
      <c r="K16" s="27"/>
      <c r="L16" s="26">
        <v>1</v>
      </c>
      <c r="M16" s="27"/>
      <c r="N16" s="26">
        <v>16</v>
      </c>
      <c r="O16" s="29"/>
      <c r="P16" s="28">
        <v>0</v>
      </c>
      <c r="Q16" s="29"/>
      <c r="R16" s="28">
        <v>0</v>
      </c>
      <c r="S16" s="29"/>
      <c r="T16" s="28">
        <v>0</v>
      </c>
      <c r="U16" s="27"/>
      <c r="V16" s="26">
        <v>0</v>
      </c>
      <c r="W16" s="27"/>
      <c r="X16" s="26">
        <v>20191031</v>
      </c>
    </row>
    <row r="17" spans="1:24" ht="32.1" customHeight="1">
      <c r="A17" s="115"/>
      <c r="B17" s="11" t="s">
        <v>36</v>
      </c>
      <c r="C17" s="11" t="s">
        <v>37</v>
      </c>
      <c r="D17" s="25" t="s">
        <v>195</v>
      </c>
      <c r="E17" s="118" t="s">
        <v>183</v>
      </c>
      <c r="F17" s="119"/>
      <c r="G17" s="120"/>
      <c r="H17" s="26">
        <v>0</v>
      </c>
      <c r="I17" s="27"/>
      <c r="J17" s="26">
        <v>5</v>
      </c>
      <c r="K17" s="27"/>
      <c r="L17" s="26">
        <v>1</v>
      </c>
      <c r="M17" s="27"/>
      <c r="N17" s="26">
        <v>6</v>
      </c>
      <c r="O17" s="29"/>
      <c r="P17" s="28">
        <v>0</v>
      </c>
      <c r="Q17" s="29"/>
      <c r="R17" s="28">
        <v>0</v>
      </c>
      <c r="S17" s="29"/>
      <c r="T17" s="28">
        <v>0</v>
      </c>
      <c r="U17" s="27"/>
      <c r="V17" s="26">
        <v>0</v>
      </c>
      <c r="W17" s="27"/>
      <c r="X17" s="26">
        <v>20190831</v>
      </c>
    </row>
    <row r="18" spans="1:24" ht="48" customHeight="1" thickBot="1">
      <c r="A18" s="116" t="s">
        <v>38</v>
      </c>
      <c r="B18" s="116"/>
      <c r="C18" s="116"/>
      <c r="D18" s="117" t="s">
        <v>194</v>
      </c>
      <c r="E18" s="117"/>
      <c r="F18" s="117"/>
      <c r="G18" s="117"/>
      <c r="H18" s="26">
        <v>240</v>
      </c>
      <c r="I18" s="27"/>
      <c r="J18" s="26">
        <v>848</v>
      </c>
      <c r="K18" s="27"/>
      <c r="L18" s="26">
        <v>152</v>
      </c>
      <c r="M18" s="27"/>
      <c r="N18" s="42">
        <v>1240</v>
      </c>
      <c r="O18" s="29"/>
      <c r="P18" s="28">
        <v>93</v>
      </c>
      <c r="Q18" s="46"/>
      <c r="R18" s="50">
        <v>420</v>
      </c>
      <c r="S18" s="29"/>
      <c r="T18" s="28">
        <v>87</v>
      </c>
      <c r="U18" s="27"/>
      <c r="V18" s="26">
        <v>600</v>
      </c>
      <c r="W18" s="27"/>
      <c r="X18" s="26" t="s">
        <v>196</v>
      </c>
    </row>
    <row r="19" spans="1:24" ht="18.75" customHeight="1" thickBot="1">
      <c r="A19" s="116" t="s">
        <v>39</v>
      </c>
      <c r="B19" s="140" t="s">
        <v>40</v>
      </c>
      <c r="C19" s="140"/>
      <c r="D19" s="141" t="s">
        <v>175</v>
      </c>
      <c r="E19" s="141"/>
      <c r="F19" s="141"/>
      <c r="G19" s="141"/>
      <c r="H19" s="141"/>
      <c r="I19" s="141"/>
      <c r="J19" s="141"/>
      <c r="K19" s="141"/>
      <c r="L19" s="141"/>
      <c r="M19" s="141"/>
      <c r="N19" s="155" t="s">
        <v>114</v>
      </c>
      <c r="O19" s="158" t="s">
        <v>249</v>
      </c>
      <c r="P19" s="159"/>
      <c r="Q19" s="47">
        <v>3</v>
      </c>
      <c r="R19" s="164" t="s">
        <v>257</v>
      </c>
      <c r="S19" s="167"/>
      <c r="T19" s="167"/>
      <c r="U19" s="167"/>
      <c r="V19" s="167"/>
      <c r="W19" s="167"/>
      <c r="X19" s="168"/>
    </row>
    <row r="20" spans="1:24" ht="20.100000000000001" customHeight="1" thickBot="1">
      <c r="A20" s="116"/>
      <c r="B20" s="140" t="s">
        <v>41</v>
      </c>
      <c r="C20" s="140"/>
      <c r="D20" s="141" t="s">
        <v>192</v>
      </c>
      <c r="E20" s="141"/>
      <c r="F20" s="141"/>
      <c r="G20" s="141"/>
      <c r="H20" s="141"/>
      <c r="I20" s="141"/>
      <c r="J20" s="141"/>
      <c r="K20" s="141"/>
      <c r="L20" s="141"/>
      <c r="M20" s="141"/>
      <c r="N20" s="156"/>
      <c r="O20" s="160" t="s">
        <v>250</v>
      </c>
      <c r="P20" s="161"/>
      <c r="Q20" s="48">
        <v>0</v>
      </c>
      <c r="R20" s="165"/>
      <c r="S20" s="169"/>
      <c r="T20" s="169"/>
      <c r="U20" s="169"/>
      <c r="V20" s="169"/>
      <c r="W20" s="169"/>
      <c r="X20" s="170"/>
    </row>
    <row r="21" spans="1:24" ht="17.100000000000001" customHeight="1" thickBot="1">
      <c r="A21" s="116"/>
      <c r="B21" s="140" t="s">
        <v>42</v>
      </c>
      <c r="C21" s="140"/>
      <c r="D21" s="141" t="s">
        <v>176</v>
      </c>
      <c r="E21" s="141"/>
      <c r="F21" s="141"/>
      <c r="G21" s="141"/>
      <c r="H21" s="141"/>
      <c r="I21" s="141"/>
      <c r="J21" s="141"/>
      <c r="K21" s="141"/>
      <c r="L21" s="141"/>
      <c r="M21" s="141"/>
      <c r="N21" s="156"/>
      <c r="O21" s="160" t="s">
        <v>251</v>
      </c>
      <c r="P21" s="161"/>
      <c r="Q21" s="48">
        <v>18</v>
      </c>
      <c r="R21" s="165"/>
      <c r="S21" s="169"/>
      <c r="T21" s="169"/>
      <c r="U21" s="169"/>
      <c r="V21" s="169"/>
      <c r="W21" s="169"/>
      <c r="X21" s="170"/>
    </row>
    <row r="22" spans="1:24" ht="30" customHeight="1" thickBot="1">
      <c r="A22" s="107"/>
      <c r="B22" s="173" t="s">
        <v>43</v>
      </c>
      <c r="C22" s="173"/>
      <c r="D22" s="141" t="s">
        <v>193</v>
      </c>
      <c r="E22" s="141"/>
      <c r="F22" s="141"/>
      <c r="G22" s="141"/>
      <c r="H22" s="141"/>
      <c r="I22" s="141"/>
      <c r="J22" s="141"/>
      <c r="K22" s="141"/>
      <c r="L22" s="141"/>
      <c r="M22" s="141"/>
      <c r="N22" s="157"/>
      <c r="O22" s="162" t="s">
        <v>252</v>
      </c>
      <c r="P22" s="163"/>
      <c r="Q22" s="49">
        <v>3</v>
      </c>
      <c r="R22" s="166"/>
      <c r="S22" s="171"/>
      <c r="T22" s="171"/>
      <c r="U22" s="171"/>
      <c r="V22" s="171"/>
      <c r="W22" s="171"/>
      <c r="X22" s="172"/>
    </row>
    <row r="23" spans="1:24" ht="14.45" customHeight="1" thickBot="1">
      <c r="A23" s="145" t="s">
        <v>6</v>
      </c>
      <c r="B23" s="146"/>
      <c r="C23" s="147"/>
      <c r="D23" s="141" t="s">
        <v>256</v>
      </c>
      <c r="E23" s="141"/>
      <c r="F23" s="141"/>
      <c r="G23" s="141"/>
      <c r="H23" s="141"/>
      <c r="I23" s="141"/>
      <c r="J23" s="141"/>
      <c r="K23" s="141"/>
      <c r="L23" s="141"/>
      <c r="M23" s="141"/>
      <c r="N23" s="141"/>
      <c r="O23" s="141"/>
      <c r="P23" s="141"/>
      <c r="Q23" s="141"/>
      <c r="R23" s="141"/>
      <c r="S23" s="141"/>
      <c r="T23" s="141"/>
      <c r="U23" s="141"/>
      <c r="V23" s="141"/>
      <c r="W23" s="141"/>
      <c r="X23" s="154"/>
    </row>
    <row r="24" spans="1:24" ht="14.25" customHeight="1" thickBot="1">
      <c r="A24" s="148"/>
      <c r="B24" s="149"/>
      <c r="C24" s="150"/>
      <c r="D24" s="141" t="s">
        <v>59</v>
      </c>
      <c r="E24" s="141"/>
      <c r="F24" s="141"/>
      <c r="G24" s="141"/>
      <c r="H24" s="141"/>
      <c r="I24" s="141"/>
      <c r="J24" s="141"/>
      <c r="K24" s="141"/>
      <c r="L24" s="141"/>
      <c r="M24" s="141"/>
      <c r="N24" s="141"/>
      <c r="O24" s="141"/>
      <c r="P24" s="141"/>
      <c r="Q24" s="141"/>
      <c r="R24" s="141"/>
      <c r="S24" s="141"/>
      <c r="T24" s="141"/>
      <c r="U24" s="141"/>
      <c r="V24" s="141"/>
      <c r="W24" s="141"/>
      <c r="X24" s="154"/>
    </row>
    <row r="25" spans="1:24" ht="14.25" thickBot="1">
      <c r="A25" s="151"/>
      <c r="B25" s="152"/>
      <c r="C25" s="153"/>
      <c r="D25" s="141" t="s">
        <v>254</v>
      </c>
      <c r="E25" s="141"/>
      <c r="F25" s="141"/>
      <c r="G25" s="141"/>
      <c r="H25" s="141"/>
      <c r="I25" s="141"/>
      <c r="J25" s="141"/>
      <c r="K25" s="141"/>
      <c r="L25" s="141"/>
      <c r="M25" s="141"/>
      <c r="N25" s="141"/>
      <c r="O25" s="141"/>
      <c r="P25" s="141"/>
      <c r="Q25" s="141"/>
      <c r="R25" s="141"/>
      <c r="S25" s="141"/>
      <c r="T25" s="141"/>
      <c r="U25" s="141"/>
      <c r="V25" s="141"/>
      <c r="W25" s="141"/>
      <c r="X25" s="154"/>
    </row>
  </sheetData>
  <mergeCells count="58">
    <mergeCell ref="A23:C25"/>
    <mergeCell ref="D25:X25"/>
    <mergeCell ref="N19:N22"/>
    <mergeCell ref="O19:P19"/>
    <mergeCell ref="O20:P20"/>
    <mergeCell ref="O21:P21"/>
    <mergeCell ref="O22:P22"/>
    <mergeCell ref="R19:R22"/>
    <mergeCell ref="S19:X22"/>
    <mergeCell ref="D23:X23"/>
    <mergeCell ref="D24:X24"/>
    <mergeCell ref="A19:A22"/>
    <mergeCell ref="B21:C21"/>
    <mergeCell ref="D21:M21"/>
    <mergeCell ref="B22:C22"/>
    <mergeCell ref="D22:M22"/>
    <mergeCell ref="B20:C20"/>
    <mergeCell ref="D20:M20"/>
    <mergeCell ref="B19:C19"/>
    <mergeCell ref="D19:M19"/>
    <mergeCell ref="E4:G4"/>
    <mergeCell ref="E15:G15"/>
    <mergeCell ref="E14:G14"/>
    <mergeCell ref="E10:G10"/>
    <mergeCell ref="E11:G11"/>
    <mergeCell ref="E12:G12"/>
    <mergeCell ref="E13:G13"/>
    <mergeCell ref="E5:G5"/>
    <mergeCell ref="E6:G6"/>
    <mergeCell ref="E7:G7"/>
    <mergeCell ref="E8:G8"/>
    <mergeCell ref="E9:G9"/>
    <mergeCell ref="X2:X4"/>
    <mergeCell ref="A5:A17"/>
    <mergeCell ref="A18:C18"/>
    <mergeCell ref="D18:G18"/>
    <mergeCell ref="E17:G17"/>
    <mergeCell ref="E16:G16"/>
    <mergeCell ref="M3:M4"/>
    <mergeCell ref="P3:Q3"/>
    <mergeCell ref="R3:S3"/>
    <mergeCell ref="T3:T4"/>
    <mergeCell ref="A1:C4"/>
    <mergeCell ref="D1:G1"/>
    <mergeCell ref="H1:W1"/>
    <mergeCell ref="D2:G3"/>
    <mergeCell ref="H3:I3"/>
    <mergeCell ref="J3:K3"/>
    <mergeCell ref="P2:S2"/>
    <mergeCell ref="V2:V4"/>
    <mergeCell ref="W2:W4"/>
    <mergeCell ref="T2:U2"/>
    <mergeCell ref="U3:U4"/>
    <mergeCell ref="H2:K2"/>
    <mergeCell ref="L2:M2"/>
    <mergeCell ref="N2:N4"/>
    <mergeCell ref="O2:O4"/>
    <mergeCell ref="L3:L4"/>
  </mergeCells>
  <phoneticPr fontId="5"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W40"/>
  <sheetViews>
    <sheetView zoomScale="85" workbookViewId="0">
      <pane xSplit="2" ySplit="8" topLeftCell="C9" activePane="bottomRight" state="frozenSplit"/>
      <selection pane="topRight" activeCell="C1" sqref="C1"/>
      <selection pane="bottomLeft" activeCell="A24" sqref="A24"/>
      <selection pane="bottomRight" activeCell="D34" sqref="D34"/>
    </sheetView>
  </sheetViews>
  <sheetFormatPr defaultColWidth="8.875" defaultRowHeight="13.5"/>
  <cols>
    <col min="1" max="1" width="5.875" bestFit="1" customWidth="1"/>
    <col min="2" max="2" width="41.375" bestFit="1" customWidth="1"/>
    <col min="3" max="3" width="10" customWidth="1"/>
    <col min="4" max="4" width="10.375" customWidth="1"/>
    <col min="5" max="5" width="14.5" customWidth="1"/>
    <col min="6" max="6" width="9.625" customWidth="1"/>
    <col min="7" max="7" width="5" bestFit="1" customWidth="1"/>
    <col min="8" max="8" width="5" customWidth="1"/>
    <col min="9" max="9" width="5" bestFit="1" customWidth="1"/>
    <col min="10" max="11" width="5" customWidth="1"/>
    <col min="12" max="13" width="5" bestFit="1" customWidth="1"/>
    <col min="14" max="14" width="5" customWidth="1"/>
    <col min="15" max="15" width="5" bestFit="1" customWidth="1"/>
    <col min="16" max="17" width="5" customWidth="1"/>
    <col min="18" max="18" width="3.625" customWidth="1"/>
    <col min="19" max="19" width="2" customWidth="1"/>
    <col min="20" max="22" width="8.875" bestFit="1" customWidth="1"/>
    <col min="23" max="23" width="10.625" bestFit="1" customWidth="1"/>
  </cols>
  <sheetData>
    <row r="1" spans="1:23">
      <c r="A1" s="19" t="s">
        <v>137</v>
      </c>
      <c r="B1" s="19"/>
      <c r="C1" s="19"/>
      <c r="D1" s="19"/>
      <c r="E1" s="19"/>
      <c r="F1" s="19"/>
      <c r="G1" s="19"/>
      <c r="H1" s="19"/>
      <c r="I1" s="19"/>
      <c r="J1" s="19"/>
      <c r="K1" s="19"/>
      <c r="L1" s="19"/>
      <c r="M1" s="19"/>
      <c r="N1" s="19"/>
      <c r="O1" s="19"/>
      <c r="P1" s="19"/>
      <c r="Q1" s="19"/>
      <c r="R1" s="19"/>
      <c r="S1" s="19"/>
      <c r="T1" s="19"/>
      <c r="U1" s="19"/>
      <c r="V1" s="19"/>
      <c r="W1" s="19"/>
    </row>
    <row r="2" spans="1:23" ht="14.1" customHeight="1">
      <c r="A2" s="180" t="s">
        <v>8</v>
      </c>
      <c r="B2" s="116" t="s">
        <v>0</v>
      </c>
      <c r="C2" s="116"/>
      <c r="D2" s="116"/>
      <c r="E2" s="116"/>
      <c r="F2" s="116"/>
      <c r="G2" s="104" t="s">
        <v>90</v>
      </c>
      <c r="H2" s="105"/>
      <c r="I2" s="105"/>
      <c r="J2" s="105"/>
      <c r="K2" s="105"/>
      <c r="L2" s="105"/>
      <c r="M2" s="105"/>
      <c r="N2" s="105"/>
      <c r="O2" s="105"/>
      <c r="P2" s="105"/>
      <c r="Q2" s="105"/>
      <c r="R2" s="105"/>
      <c r="S2" s="106"/>
      <c r="T2" s="104" t="s">
        <v>91</v>
      </c>
      <c r="U2" s="105"/>
      <c r="V2" s="105"/>
      <c r="W2" s="106"/>
    </row>
    <row r="3" spans="1:23" ht="14.1" customHeight="1">
      <c r="A3" s="181"/>
      <c r="B3" s="8" t="s">
        <v>1</v>
      </c>
      <c r="C3" s="116" t="s">
        <v>47</v>
      </c>
      <c r="D3" s="116"/>
      <c r="E3" s="116"/>
      <c r="F3" s="116"/>
      <c r="G3" s="104" t="s">
        <v>87</v>
      </c>
      <c r="H3" s="105"/>
      <c r="I3" s="105"/>
      <c r="J3" s="105"/>
      <c r="K3" s="105"/>
      <c r="L3" s="105"/>
      <c r="M3" s="116" t="s">
        <v>89</v>
      </c>
      <c r="N3" s="116"/>
      <c r="O3" s="116"/>
      <c r="P3" s="116"/>
      <c r="Q3" s="116"/>
      <c r="R3" s="116"/>
      <c r="S3" s="116"/>
      <c r="T3" s="104" t="s">
        <v>92</v>
      </c>
      <c r="U3" s="105"/>
      <c r="V3" s="116" t="s">
        <v>93</v>
      </c>
      <c r="W3" s="116"/>
    </row>
    <row r="4" spans="1:23">
      <c r="A4" s="181"/>
      <c r="B4" s="8" t="s">
        <v>2</v>
      </c>
      <c r="C4" s="3" t="s">
        <v>3</v>
      </c>
      <c r="D4" s="3" t="s">
        <v>4</v>
      </c>
      <c r="E4" s="3" t="s">
        <v>5</v>
      </c>
      <c r="F4" s="3" t="s">
        <v>79</v>
      </c>
      <c r="G4" s="116" t="s">
        <v>72</v>
      </c>
      <c r="H4" s="116"/>
      <c r="I4" s="116"/>
      <c r="J4" s="116"/>
      <c r="K4" s="116"/>
      <c r="L4" s="116"/>
      <c r="M4" s="176" t="s">
        <v>88</v>
      </c>
      <c r="N4" s="184"/>
      <c r="O4" s="184"/>
      <c r="P4" s="184"/>
      <c r="Q4" s="184"/>
      <c r="R4" s="184"/>
      <c r="S4" s="177"/>
      <c r="T4" s="104" t="s">
        <v>73</v>
      </c>
      <c r="U4" s="106"/>
      <c r="V4" s="176" t="s">
        <v>74</v>
      </c>
      <c r="W4" s="177"/>
    </row>
    <row r="5" spans="1:23" ht="30.95" customHeight="1">
      <c r="A5" s="181"/>
      <c r="B5" s="136" t="s">
        <v>139</v>
      </c>
      <c r="C5" s="107" t="s">
        <v>52</v>
      </c>
      <c r="D5" s="107" t="s">
        <v>53</v>
      </c>
      <c r="E5" s="107" t="s">
        <v>7</v>
      </c>
      <c r="F5" s="107" t="s">
        <v>80</v>
      </c>
      <c r="G5" s="116" t="s">
        <v>45</v>
      </c>
      <c r="H5" s="116"/>
      <c r="I5" s="134" t="s">
        <v>85</v>
      </c>
      <c r="J5" s="136"/>
      <c r="K5" s="134" t="s">
        <v>86</v>
      </c>
      <c r="L5" s="136"/>
      <c r="M5" s="134" t="s">
        <v>46</v>
      </c>
      <c r="N5" s="136"/>
      <c r="O5" s="134" t="s">
        <v>97</v>
      </c>
      <c r="P5" s="136"/>
      <c r="Q5" s="134" t="s">
        <v>98</v>
      </c>
      <c r="R5" s="135"/>
      <c r="S5" s="136"/>
      <c r="T5" s="107" t="s">
        <v>94</v>
      </c>
      <c r="U5" s="107" t="s">
        <v>107</v>
      </c>
      <c r="V5" s="107" t="s">
        <v>95</v>
      </c>
      <c r="W5" s="107" t="s">
        <v>96</v>
      </c>
    </row>
    <row r="6" spans="1:23" ht="14.45" hidden="1" customHeight="1">
      <c r="A6" s="181"/>
      <c r="B6" s="179"/>
      <c r="C6" s="108"/>
      <c r="D6" s="108"/>
      <c r="E6" s="108"/>
      <c r="F6" s="108"/>
      <c r="G6" s="116"/>
      <c r="H6" s="116"/>
      <c r="I6" s="178"/>
      <c r="J6" s="179"/>
      <c r="K6" s="178"/>
      <c r="L6" s="179"/>
      <c r="M6" s="178"/>
      <c r="N6" s="179"/>
      <c r="O6" s="178"/>
      <c r="P6" s="179"/>
      <c r="Q6" s="178"/>
      <c r="R6" s="149"/>
      <c r="S6" s="179"/>
      <c r="T6" s="108"/>
      <c r="U6" s="108"/>
      <c r="V6" s="108"/>
      <c r="W6" s="108"/>
    </row>
    <row r="7" spans="1:23" ht="11.1" hidden="1" customHeight="1">
      <c r="A7" s="181"/>
      <c r="B7" s="179"/>
      <c r="C7" s="108"/>
      <c r="D7" s="108"/>
      <c r="E7" s="108"/>
      <c r="F7" s="108"/>
      <c r="G7" s="116"/>
      <c r="H7" s="116"/>
      <c r="I7" s="137"/>
      <c r="J7" s="139"/>
      <c r="K7" s="137"/>
      <c r="L7" s="139"/>
      <c r="M7" s="137"/>
      <c r="N7" s="139"/>
      <c r="O7" s="137"/>
      <c r="P7" s="139"/>
      <c r="Q7" s="178"/>
      <c r="R7" s="149"/>
      <c r="S7" s="179"/>
      <c r="T7" s="108"/>
      <c r="U7" s="108"/>
      <c r="V7" s="108"/>
      <c r="W7" s="108"/>
    </row>
    <row r="8" spans="1:23" ht="26.25" thickBot="1">
      <c r="A8" s="182"/>
      <c r="B8" s="183"/>
      <c r="C8" s="109"/>
      <c r="D8" s="109"/>
      <c r="E8" s="109"/>
      <c r="F8" s="109"/>
      <c r="G8" s="7" t="s">
        <v>81</v>
      </c>
      <c r="H8" s="7" t="s">
        <v>82</v>
      </c>
      <c r="I8" s="7" t="s">
        <v>81</v>
      </c>
      <c r="J8" s="7" t="s">
        <v>83</v>
      </c>
      <c r="K8" s="7" t="s">
        <v>81</v>
      </c>
      <c r="L8" s="7" t="s">
        <v>84</v>
      </c>
      <c r="M8" s="7" t="s">
        <v>81</v>
      </c>
      <c r="N8" s="7" t="s">
        <v>84</v>
      </c>
      <c r="O8" s="7" t="s">
        <v>81</v>
      </c>
      <c r="P8" s="7" t="s">
        <v>84</v>
      </c>
      <c r="Q8" s="7" t="s">
        <v>81</v>
      </c>
      <c r="R8" s="116" t="s">
        <v>84</v>
      </c>
      <c r="S8" s="116"/>
      <c r="T8" s="109"/>
      <c r="U8" s="109"/>
      <c r="V8" s="109"/>
      <c r="W8" s="109"/>
    </row>
    <row r="9" spans="1:23" ht="14.25" thickBot="1">
      <c r="A9" s="5">
        <v>1</v>
      </c>
      <c r="B9" s="4" t="s">
        <v>60</v>
      </c>
      <c r="C9" s="1"/>
      <c r="D9" s="1"/>
      <c r="E9" s="1"/>
      <c r="F9" s="1"/>
      <c r="G9" s="1"/>
      <c r="H9" s="1"/>
      <c r="I9" s="1"/>
      <c r="J9" s="1"/>
      <c r="K9" s="1"/>
      <c r="L9" s="1"/>
      <c r="M9" s="1"/>
      <c r="N9" s="1"/>
      <c r="O9" s="1"/>
      <c r="P9" s="1"/>
      <c r="Q9" s="1"/>
      <c r="R9" s="174"/>
      <c r="S9" s="175"/>
      <c r="T9" s="1"/>
      <c r="U9" s="14"/>
      <c r="V9" s="1"/>
      <c r="W9" s="14"/>
    </row>
    <row r="10" spans="1:23" ht="14.25" thickBot="1">
      <c r="A10" s="5">
        <v>1.1000000000000001</v>
      </c>
      <c r="B10" s="6" t="s">
        <v>61</v>
      </c>
      <c r="C10" s="1"/>
      <c r="D10" s="1"/>
      <c r="E10" s="1"/>
      <c r="F10" s="1"/>
      <c r="G10" s="1"/>
      <c r="H10" s="1"/>
      <c r="I10" s="1"/>
      <c r="J10" s="1"/>
      <c r="K10" s="1"/>
      <c r="L10" s="1"/>
      <c r="M10" s="1"/>
      <c r="N10" s="1"/>
      <c r="O10" s="1"/>
      <c r="P10" s="1"/>
      <c r="Q10" s="1"/>
      <c r="R10" s="174"/>
      <c r="S10" s="175"/>
      <c r="T10" s="1"/>
      <c r="U10" s="14"/>
      <c r="V10" s="1"/>
      <c r="W10" s="14"/>
    </row>
    <row r="11" spans="1:23" ht="14.25" thickBot="1">
      <c r="A11" s="5" t="s">
        <v>62</v>
      </c>
      <c r="B11" s="6" t="s">
        <v>115</v>
      </c>
      <c r="C11" s="1"/>
      <c r="D11" s="1"/>
      <c r="E11" s="1"/>
      <c r="F11" s="1"/>
      <c r="G11" s="1"/>
      <c r="H11" s="1"/>
      <c r="I11" s="1"/>
      <c r="J11" s="1"/>
      <c r="K11" s="1"/>
      <c r="L11" s="1"/>
      <c r="M11" s="1"/>
      <c r="N11" s="1"/>
      <c r="O11" s="1"/>
      <c r="P11" s="1"/>
      <c r="Q11" s="1"/>
      <c r="R11" s="174"/>
      <c r="S11" s="175"/>
      <c r="T11" s="1"/>
      <c r="U11" s="14"/>
      <c r="V11" s="1"/>
      <c r="W11" s="14"/>
    </row>
    <row r="12" spans="1:23" ht="14.25" thickBot="1">
      <c r="A12" s="5" t="s">
        <v>64</v>
      </c>
      <c r="B12" s="6" t="s">
        <v>65</v>
      </c>
      <c r="C12" s="1"/>
      <c r="D12" s="1"/>
      <c r="E12" s="1"/>
      <c r="F12" s="1"/>
      <c r="G12" s="1"/>
      <c r="H12" s="1"/>
      <c r="I12" s="1"/>
      <c r="J12" s="1"/>
      <c r="K12" s="1"/>
      <c r="L12" s="1"/>
      <c r="M12" s="1"/>
      <c r="N12" s="1"/>
      <c r="O12" s="1"/>
      <c r="P12" s="1"/>
      <c r="Q12" s="1"/>
      <c r="R12" s="174"/>
      <c r="S12" s="175"/>
      <c r="T12" s="1"/>
      <c r="U12" s="14"/>
      <c r="V12" s="1"/>
      <c r="W12" s="14"/>
    </row>
    <row r="13" spans="1:23" ht="14.25" thickBot="1">
      <c r="A13" s="5">
        <v>1.2</v>
      </c>
      <c r="B13" s="6" t="s">
        <v>61</v>
      </c>
      <c r="C13" s="1"/>
      <c r="D13" s="1"/>
      <c r="E13" s="1"/>
      <c r="F13" s="1"/>
      <c r="G13" s="1"/>
      <c r="H13" s="1"/>
      <c r="I13" s="1"/>
      <c r="J13" s="1"/>
      <c r="K13" s="1"/>
      <c r="L13" s="1"/>
      <c r="M13" s="1"/>
      <c r="N13" s="1"/>
      <c r="O13" s="1"/>
      <c r="P13" s="1"/>
      <c r="Q13" s="1"/>
      <c r="R13" s="174"/>
      <c r="S13" s="175"/>
      <c r="T13" s="1"/>
      <c r="U13" s="14"/>
      <c r="V13" s="1"/>
      <c r="W13" s="14"/>
    </row>
    <row r="14" spans="1:23" ht="14.25" thickBot="1">
      <c r="A14" s="5" t="s">
        <v>66</v>
      </c>
      <c r="B14" s="6" t="s">
        <v>99</v>
      </c>
      <c r="C14" s="1"/>
      <c r="D14" s="1"/>
      <c r="E14" s="1"/>
      <c r="F14" s="1"/>
      <c r="G14" s="1"/>
      <c r="H14" s="1"/>
      <c r="I14" s="1"/>
      <c r="J14" s="1"/>
      <c r="K14" s="1"/>
      <c r="L14" s="1"/>
      <c r="M14" s="1"/>
      <c r="N14" s="1"/>
      <c r="O14" s="1"/>
      <c r="P14" s="1"/>
      <c r="Q14" s="1"/>
      <c r="R14" s="174"/>
      <c r="S14" s="175"/>
      <c r="T14" s="1"/>
      <c r="U14" s="14"/>
      <c r="V14" s="1"/>
      <c r="W14" s="14"/>
    </row>
    <row r="15" spans="1:23" ht="14.25" thickBot="1">
      <c r="A15" s="5" t="s">
        <v>67</v>
      </c>
      <c r="B15" s="6" t="s">
        <v>65</v>
      </c>
      <c r="C15" s="1"/>
      <c r="D15" s="1"/>
      <c r="E15" s="1"/>
      <c r="F15" s="1"/>
      <c r="G15" s="1"/>
      <c r="H15" s="1"/>
      <c r="I15" s="1"/>
      <c r="J15" s="1"/>
      <c r="K15" s="1"/>
      <c r="L15" s="1"/>
      <c r="M15" s="1"/>
      <c r="N15" s="1"/>
      <c r="O15" s="1"/>
      <c r="P15" s="1"/>
      <c r="Q15" s="1"/>
      <c r="R15" s="174"/>
      <c r="S15" s="175"/>
      <c r="T15" s="1"/>
      <c r="U15" s="14"/>
      <c r="V15" s="1"/>
      <c r="W15" s="14"/>
    </row>
    <row r="16" spans="1:23" ht="14.25" thickBot="1">
      <c r="A16" s="5">
        <v>1.3</v>
      </c>
      <c r="B16" s="6" t="s">
        <v>61</v>
      </c>
      <c r="C16" s="1"/>
      <c r="D16" s="1"/>
      <c r="E16" s="1"/>
      <c r="F16" s="1"/>
      <c r="G16" s="1"/>
      <c r="H16" s="1"/>
      <c r="I16" s="1"/>
      <c r="J16" s="1"/>
      <c r="K16" s="1"/>
      <c r="L16" s="1"/>
      <c r="M16" s="1"/>
      <c r="N16" s="1"/>
      <c r="O16" s="1"/>
      <c r="P16" s="1"/>
      <c r="Q16" s="1"/>
      <c r="R16" s="174"/>
      <c r="S16" s="175"/>
      <c r="T16" s="1"/>
      <c r="U16" s="14"/>
      <c r="V16" s="1"/>
      <c r="W16" s="14"/>
    </row>
    <row r="17" spans="1:23" ht="14.25" thickBot="1">
      <c r="A17" s="5" t="s">
        <v>68</v>
      </c>
      <c r="B17" s="6" t="s">
        <v>63</v>
      </c>
      <c r="C17" s="1"/>
      <c r="D17" s="1"/>
      <c r="E17" s="1"/>
      <c r="F17" s="1"/>
      <c r="G17" s="1"/>
      <c r="H17" s="1"/>
      <c r="I17" s="1"/>
      <c r="J17" s="1"/>
      <c r="K17" s="1"/>
      <c r="L17" s="1"/>
      <c r="M17" s="1"/>
      <c r="N17" s="1"/>
      <c r="O17" s="1"/>
      <c r="P17" s="1"/>
      <c r="Q17" s="1"/>
      <c r="R17" s="174"/>
      <c r="S17" s="175"/>
      <c r="T17" s="1"/>
      <c r="U17" s="14"/>
      <c r="V17" s="1"/>
      <c r="W17" s="14"/>
    </row>
    <row r="18" spans="1:23" ht="14.25" thickBot="1">
      <c r="A18" s="5" t="s">
        <v>69</v>
      </c>
      <c r="B18" s="6" t="s">
        <v>65</v>
      </c>
      <c r="C18" s="1"/>
      <c r="D18" s="1"/>
      <c r="E18" s="1"/>
      <c r="F18" s="1"/>
      <c r="G18" s="1"/>
      <c r="H18" s="1"/>
      <c r="I18" s="1"/>
      <c r="J18" s="1"/>
      <c r="K18" s="1"/>
      <c r="L18" s="1"/>
      <c r="M18" s="1"/>
      <c r="N18" s="1"/>
      <c r="O18" s="1"/>
      <c r="P18" s="1"/>
      <c r="Q18" s="1"/>
      <c r="R18" s="174"/>
      <c r="S18" s="175"/>
      <c r="T18" s="1"/>
      <c r="U18" s="14"/>
      <c r="V18" s="1"/>
      <c r="W18" s="14"/>
    </row>
    <row r="19" spans="1:23" ht="14.25" thickBot="1">
      <c r="A19" s="5">
        <v>1.4</v>
      </c>
      <c r="B19" s="6" t="s">
        <v>61</v>
      </c>
      <c r="C19" s="1"/>
      <c r="D19" s="1"/>
      <c r="E19" s="1"/>
      <c r="F19" s="1"/>
      <c r="G19" s="1"/>
      <c r="H19" s="1"/>
      <c r="I19" s="1"/>
      <c r="J19" s="1"/>
      <c r="K19" s="1"/>
      <c r="L19" s="1"/>
      <c r="M19" s="1"/>
      <c r="N19" s="1"/>
      <c r="O19" s="1"/>
      <c r="P19" s="1"/>
      <c r="Q19" s="1"/>
      <c r="R19" s="174"/>
      <c r="S19" s="175"/>
      <c r="T19" s="1"/>
      <c r="U19" s="14"/>
      <c r="V19" s="1"/>
      <c r="W19" s="14"/>
    </row>
    <row r="20" spans="1:23" ht="14.25" thickBot="1">
      <c r="A20" s="5" t="s">
        <v>70</v>
      </c>
      <c r="B20" s="6" t="s">
        <v>63</v>
      </c>
      <c r="C20" s="1"/>
      <c r="D20" s="1"/>
      <c r="E20" s="1"/>
      <c r="F20" s="1"/>
      <c r="G20" s="1"/>
      <c r="H20" s="1"/>
      <c r="I20" s="1"/>
      <c r="J20" s="1"/>
      <c r="K20" s="1"/>
      <c r="L20" s="1"/>
      <c r="M20" s="1"/>
      <c r="N20" s="1"/>
      <c r="O20" s="1"/>
      <c r="P20" s="1"/>
      <c r="Q20" s="1"/>
      <c r="R20" s="174"/>
      <c r="S20" s="175"/>
      <c r="T20" s="1"/>
      <c r="U20" s="14"/>
      <c r="V20" s="1"/>
      <c r="W20" s="14"/>
    </row>
    <row r="21" spans="1:23">
      <c r="A21" s="3" t="s">
        <v>54</v>
      </c>
      <c r="B21" s="2" t="s">
        <v>75</v>
      </c>
      <c r="C21" s="1"/>
      <c r="D21" s="1"/>
      <c r="E21" s="1"/>
      <c r="F21" s="1"/>
      <c r="G21" s="1"/>
      <c r="H21" s="1"/>
      <c r="I21" s="1"/>
      <c r="J21" s="1"/>
      <c r="K21" s="1"/>
      <c r="L21" s="1"/>
      <c r="M21" s="1"/>
      <c r="N21" s="1"/>
      <c r="O21" s="1"/>
      <c r="P21" s="1"/>
      <c r="Q21" s="1"/>
      <c r="R21" s="174"/>
      <c r="S21" s="175"/>
      <c r="T21" s="1"/>
      <c r="U21" s="14"/>
      <c r="V21" s="1"/>
      <c r="W21" s="14"/>
    </row>
    <row r="22" spans="1:23">
      <c r="A22" s="3" t="s">
        <v>55</v>
      </c>
      <c r="B22" s="9" t="s">
        <v>116</v>
      </c>
      <c r="C22" s="104" t="s">
        <v>103</v>
      </c>
      <c r="D22" s="105"/>
      <c r="E22" s="105"/>
      <c r="F22" s="105"/>
      <c r="G22" s="105"/>
      <c r="H22" s="105"/>
      <c r="I22" s="105"/>
      <c r="J22" s="105"/>
      <c r="K22" s="105"/>
      <c r="L22" s="105"/>
      <c r="M22" s="105"/>
      <c r="N22" s="105"/>
      <c r="O22" s="105"/>
      <c r="P22" s="105"/>
      <c r="Q22" s="105"/>
      <c r="R22" s="105"/>
      <c r="S22" s="106"/>
      <c r="T22" s="15"/>
      <c r="U22" s="9"/>
      <c r="V22" s="16"/>
      <c r="W22" s="11"/>
    </row>
    <row r="23" spans="1:23" ht="14.45" customHeight="1">
      <c r="A23" s="3" t="s">
        <v>56</v>
      </c>
      <c r="B23" s="3" t="s">
        <v>117</v>
      </c>
      <c r="C23" s="104" t="s">
        <v>130</v>
      </c>
      <c r="D23" s="105"/>
      <c r="E23" s="105"/>
      <c r="F23" s="105"/>
      <c r="G23" s="105"/>
      <c r="H23" s="105"/>
      <c r="I23" s="105"/>
      <c r="J23" s="105"/>
      <c r="K23" s="105"/>
      <c r="L23" s="105"/>
      <c r="M23" s="105"/>
      <c r="N23" s="105"/>
      <c r="O23" s="105"/>
      <c r="P23" s="105"/>
      <c r="Q23" s="105"/>
      <c r="R23" s="105"/>
      <c r="S23" s="106"/>
      <c r="T23" s="189"/>
      <c r="U23" s="190"/>
      <c r="V23" s="190"/>
      <c r="W23" s="191"/>
    </row>
    <row r="24" spans="1:23" ht="31.5" customHeight="1">
      <c r="A24" s="3" t="s">
        <v>44</v>
      </c>
      <c r="B24" s="3" t="s">
        <v>118</v>
      </c>
      <c r="C24" s="104" t="s">
        <v>102</v>
      </c>
      <c r="D24" s="105"/>
      <c r="E24" s="105"/>
      <c r="F24" s="105"/>
      <c r="G24" s="105"/>
      <c r="H24" s="105"/>
      <c r="I24" s="105"/>
      <c r="J24" s="105"/>
      <c r="K24" s="105"/>
      <c r="L24" s="105"/>
      <c r="M24" s="105"/>
      <c r="N24" s="105"/>
      <c r="O24" s="105"/>
      <c r="P24" s="105"/>
      <c r="Q24" s="105"/>
      <c r="R24" s="105"/>
      <c r="S24" s="105"/>
      <c r="T24" s="188"/>
      <c r="U24" s="188"/>
      <c r="V24" s="188"/>
      <c r="W24" s="188"/>
    </row>
    <row r="25" spans="1:23" ht="17.100000000000001" customHeight="1">
      <c r="A25" s="3" t="s">
        <v>258</v>
      </c>
      <c r="B25" s="3" t="s">
        <v>246</v>
      </c>
      <c r="C25" s="116" t="s">
        <v>71</v>
      </c>
      <c r="D25" s="116"/>
      <c r="E25" s="116"/>
      <c r="F25" s="116"/>
      <c r="G25" s="116"/>
      <c r="H25" s="116"/>
      <c r="I25" s="116"/>
      <c r="J25" s="116"/>
      <c r="K25" s="116"/>
      <c r="L25" s="116"/>
      <c r="M25" s="116"/>
      <c r="N25" s="116"/>
      <c r="O25" s="116"/>
      <c r="P25" s="116"/>
      <c r="Q25" s="116"/>
      <c r="R25" s="116"/>
      <c r="S25" s="116"/>
      <c r="T25" s="188"/>
      <c r="U25" s="188"/>
      <c r="V25" s="188"/>
      <c r="W25" s="188"/>
    </row>
    <row r="26" spans="1:23" ht="80.099999999999994" customHeight="1">
      <c r="A26" s="3" t="s">
        <v>6</v>
      </c>
      <c r="B26" s="185" t="s">
        <v>260</v>
      </c>
      <c r="C26" s="186"/>
      <c r="D26" s="186"/>
      <c r="E26" s="186"/>
      <c r="F26" s="186"/>
      <c r="G26" s="186"/>
      <c r="H26" s="186"/>
      <c r="I26" s="186"/>
      <c r="J26" s="186"/>
      <c r="K26" s="186"/>
      <c r="L26" s="186"/>
      <c r="M26" s="186"/>
      <c r="N26" s="186"/>
      <c r="O26" s="186"/>
      <c r="P26" s="186"/>
      <c r="Q26" s="186"/>
      <c r="R26" s="186"/>
      <c r="S26" s="186"/>
      <c r="T26" s="186"/>
      <c r="U26" s="186"/>
      <c r="V26" s="186"/>
      <c r="W26" s="187"/>
    </row>
    <row r="35" spans="2:2">
      <c r="B35" s="10"/>
    </row>
    <row r="36" spans="2:2">
      <c r="B36" s="10"/>
    </row>
    <row r="37" spans="2:2">
      <c r="B37" s="10"/>
    </row>
    <row r="38" spans="2:2">
      <c r="B38" s="10"/>
    </row>
    <row r="39" spans="2:2">
      <c r="B39" s="10"/>
    </row>
    <row r="40" spans="2:2">
      <c r="B40" s="10"/>
    </row>
  </sheetData>
  <mergeCells count="50">
    <mergeCell ref="B26:W26"/>
    <mergeCell ref="C22:S22"/>
    <mergeCell ref="C24:S24"/>
    <mergeCell ref="T24:W24"/>
    <mergeCell ref="T25:W25"/>
    <mergeCell ref="C25:S25"/>
    <mergeCell ref="T23:W23"/>
    <mergeCell ref="A2:A8"/>
    <mergeCell ref="G3:L3"/>
    <mergeCell ref="M3:S3"/>
    <mergeCell ref="C23:S23"/>
    <mergeCell ref="G5:H7"/>
    <mergeCell ref="I5:J7"/>
    <mergeCell ref="K5:L7"/>
    <mergeCell ref="M5:N7"/>
    <mergeCell ref="O5:P7"/>
    <mergeCell ref="B5:B8"/>
    <mergeCell ref="G4:L4"/>
    <mergeCell ref="G2:S2"/>
    <mergeCell ref="B2:F2"/>
    <mergeCell ref="C3:F3"/>
    <mergeCell ref="M4:S4"/>
    <mergeCell ref="C5:C8"/>
    <mergeCell ref="D5:D8"/>
    <mergeCell ref="E5:E8"/>
    <mergeCell ref="F5:F8"/>
    <mergeCell ref="Q5:S7"/>
    <mergeCell ref="R8:S8"/>
    <mergeCell ref="T5:T8"/>
    <mergeCell ref="U5:U8"/>
    <mergeCell ref="V5:V8"/>
    <mergeCell ref="W5:W8"/>
    <mergeCell ref="T2:W2"/>
    <mergeCell ref="T4:U4"/>
    <mergeCell ref="V4:W4"/>
    <mergeCell ref="T3:U3"/>
    <mergeCell ref="V3:W3"/>
    <mergeCell ref="R9:S9"/>
    <mergeCell ref="R10:S10"/>
    <mergeCell ref="R11:S11"/>
    <mergeCell ref="R12:S12"/>
    <mergeCell ref="R13:S13"/>
    <mergeCell ref="R19:S19"/>
    <mergeCell ref="R20:S20"/>
    <mergeCell ref="R21:S21"/>
    <mergeCell ref="R14:S14"/>
    <mergeCell ref="R15:S15"/>
    <mergeCell ref="R16:S16"/>
    <mergeCell ref="R17:S17"/>
    <mergeCell ref="R18:S18"/>
  </mergeCells>
  <phoneticPr fontId="5"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X25"/>
  <sheetViews>
    <sheetView zoomScale="85" zoomScaleNormal="85" zoomScalePageLayoutView="85" workbookViewId="0">
      <selection activeCell="E11" sqref="E11:G11"/>
    </sheetView>
  </sheetViews>
  <sheetFormatPr defaultColWidth="8.875" defaultRowHeight="13.5"/>
  <cols>
    <col min="1" max="1" width="6.125" customWidth="1"/>
    <col min="2" max="2" width="7.625" customWidth="1"/>
    <col min="3" max="3" width="8.125" customWidth="1"/>
    <col min="4" max="4" width="31.375" customWidth="1"/>
    <col min="5" max="5" width="12" customWidth="1"/>
    <col min="6" max="6" width="2.625" customWidth="1"/>
    <col min="7" max="7" width="0.875" hidden="1" customWidth="1"/>
    <col min="8" max="8" width="9.125" customWidth="1"/>
    <col min="9" max="9" width="10.125" customWidth="1"/>
    <col min="10" max="10" width="8.875" customWidth="1"/>
    <col min="11" max="11" width="8.875" bestFit="1" customWidth="1"/>
    <col min="12" max="12" width="6.75" customWidth="1"/>
    <col min="13" max="13" width="8.875" bestFit="1" customWidth="1"/>
    <col min="14" max="14" width="7.25" customWidth="1"/>
    <col min="16" max="16" width="10.5" customWidth="1"/>
    <col min="17" max="17" width="10.625" customWidth="1"/>
    <col min="19" max="19" width="10.5" customWidth="1"/>
    <col min="20" max="20" width="8" customWidth="1"/>
    <col min="21" max="21" width="9.125" customWidth="1"/>
    <col min="22" max="22" width="7.5" customWidth="1"/>
    <col min="24" max="24" width="12.125" customWidth="1"/>
  </cols>
  <sheetData>
    <row r="1" spans="1:24" ht="14.45" customHeight="1">
      <c r="A1" s="212" t="s">
        <v>140</v>
      </c>
      <c r="B1" s="213"/>
      <c r="C1" s="214"/>
      <c r="D1" s="76" t="s">
        <v>9</v>
      </c>
      <c r="E1" s="76"/>
      <c r="F1" s="76"/>
      <c r="G1" s="76"/>
      <c r="H1" s="77" t="s">
        <v>131</v>
      </c>
      <c r="I1" s="78"/>
      <c r="J1" s="78"/>
      <c r="K1" s="78"/>
      <c r="L1" s="78"/>
      <c r="M1" s="78"/>
      <c r="N1" s="78"/>
      <c r="O1" s="78"/>
      <c r="P1" s="78"/>
      <c r="Q1" s="78"/>
      <c r="R1" s="78"/>
      <c r="S1" s="78"/>
      <c r="T1" s="78"/>
      <c r="U1" s="78"/>
      <c r="V1" s="78"/>
      <c r="W1" s="79"/>
      <c r="X1" s="53" t="s">
        <v>10</v>
      </c>
    </row>
    <row r="2" spans="1:24" ht="14.45" customHeight="1">
      <c r="A2" s="215"/>
      <c r="B2" s="216"/>
      <c r="C2" s="217"/>
      <c r="D2" s="89" t="s">
        <v>57</v>
      </c>
      <c r="E2" s="95"/>
      <c r="F2" s="95"/>
      <c r="G2" s="83"/>
      <c r="H2" s="77" t="s">
        <v>119</v>
      </c>
      <c r="I2" s="78"/>
      <c r="J2" s="78"/>
      <c r="K2" s="79"/>
      <c r="L2" s="77" t="s">
        <v>120</v>
      </c>
      <c r="M2" s="78"/>
      <c r="N2" s="86" t="s">
        <v>127</v>
      </c>
      <c r="O2" s="86" t="s">
        <v>109</v>
      </c>
      <c r="P2" s="77" t="s">
        <v>123</v>
      </c>
      <c r="Q2" s="78"/>
      <c r="R2" s="78"/>
      <c r="S2" s="79"/>
      <c r="T2" s="77" t="s">
        <v>124</v>
      </c>
      <c r="U2" s="78"/>
      <c r="V2" s="86" t="s">
        <v>132</v>
      </c>
      <c r="W2" s="86" t="s">
        <v>128</v>
      </c>
      <c r="X2" s="86" t="s">
        <v>247</v>
      </c>
    </row>
    <row r="3" spans="1:24" ht="25.5" customHeight="1">
      <c r="A3" s="215"/>
      <c r="B3" s="216"/>
      <c r="C3" s="217"/>
      <c r="D3" s="53" t="s">
        <v>239</v>
      </c>
      <c r="E3" s="76" t="s">
        <v>58</v>
      </c>
      <c r="F3" s="76"/>
      <c r="G3" s="76"/>
      <c r="H3" s="77" t="s">
        <v>121</v>
      </c>
      <c r="I3" s="79"/>
      <c r="J3" s="223" t="s">
        <v>122</v>
      </c>
      <c r="K3" s="223"/>
      <c r="L3" s="224" t="s">
        <v>133</v>
      </c>
      <c r="M3" s="226" t="s">
        <v>134</v>
      </c>
      <c r="N3" s="87"/>
      <c r="O3" s="87"/>
      <c r="P3" s="77" t="s">
        <v>125</v>
      </c>
      <c r="Q3" s="79"/>
      <c r="R3" s="223" t="s">
        <v>126</v>
      </c>
      <c r="S3" s="223"/>
      <c r="T3" s="224" t="s">
        <v>135</v>
      </c>
      <c r="U3" s="226" t="s">
        <v>136</v>
      </c>
      <c r="V3" s="87"/>
      <c r="W3" s="87"/>
      <c r="X3" s="87"/>
    </row>
    <row r="4" spans="1:24" ht="57.95" customHeight="1" thickBot="1">
      <c r="A4" s="218"/>
      <c r="B4" s="219"/>
      <c r="C4" s="220"/>
      <c r="D4" s="54" t="s">
        <v>197</v>
      </c>
      <c r="E4" s="86"/>
      <c r="F4" s="86"/>
      <c r="G4" s="86"/>
      <c r="H4" s="55" t="s">
        <v>104</v>
      </c>
      <c r="I4" s="53" t="s">
        <v>105</v>
      </c>
      <c r="J4" s="56" t="s">
        <v>108</v>
      </c>
      <c r="K4" s="57" t="s">
        <v>106</v>
      </c>
      <c r="L4" s="225"/>
      <c r="M4" s="226"/>
      <c r="N4" s="88"/>
      <c r="O4" s="88"/>
      <c r="P4" s="55" t="s">
        <v>110</v>
      </c>
      <c r="Q4" s="53" t="s">
        <v>111</v>
      </c>
      <c r="R4" s="56" t="s">
        <v>112</v>
      </c>
      <c r="S4" s="57" t="s">
        <v>113</v>
      </c>
      <c r="T4" s="225"/>
      <c r="U4" s="226"/>
      <c r="V4" s="88"/>
      <c r="W4" s="88"/>
      <c r="X4" s="88"/>
    </row>
    <row r="5" spans="1:24" ht="30.95" customHeight="1" thickBot="1">
      <c r="A5" s="197"/>
      <c r="B5" s="53" t="s">
        <v>12</v>
      </c>
      <c r="C5" s="53" t="s">
        <v>13</v>
      </c>
      <c r="D5" s="58" t="str">
        <f ca="1">INDEX(INDIRECT($D$4&amp;"!B:B"),2)</f>
        <v>项目总收益―总投入≥0</v>
      </c>
      <c r="E5" s="200"/>
      <c r="F5" s="201"/>
      <c r="G5" s="202"/>
      <c r="H5" s="59"/>
      <c r="I5" s="60"/>
      <c r="J5" s="60"/>
      <c r="K5" s="60"/>
      <c r="L5" s="60"/>
      <c r="M5" s="60"/>
      <c r="N5" s="60"/>
      <c r="O5" s="60"/>
      <c r="P5" s="60"/>
      <c r="Q5" s="60"/>
      <c r="R5" s="60"/>
      <c r="S5" s="60"/>
      <c r="T5" s="60"/>
      <c r="U5" s="60"/>
      <c r="V5" s="60"/>
      <c r="W5" s="60"/>
      <c r="X5" s="60"/>
    </row>
    <row r="6" spans="1:24" ht="30.95" customHeight="1" thickBot="1">
      <c r="A6" s="198"/>
      <c r="B6" s="53" t="s">
        <v>14</v>
      </c>
      <c r="C6" s="53" t="s">
        <v>15</v>
      </c>
      <c r="D6" s="58" t="str">
        <f ca="1">INDEX(INDIRECT($D$4&amp;"!B:B"),3)</f>
        <v>累计净利润≥总投入的50％</v>
      </c>
      <c r="E6" s="192"/>
      <c r="F6" s="193"/>
      <c r="G6" s="194"/>
      <c r="H6" s="59"/>
      <c r="I6" s="60"/>
      <c r="J6" s="60"/>
      <c r="K6" s="60"/>
      <c r="L6" s="60"/>
      <c r="M6" s="60"/>
      <c r="N6" s="60"/>
      <c r="O6" s="60"/>
      <c r="P6" s="60"/>
      <c r="Q6" s="60"/>
      <c r="R6" s="60"/>
      <c r="S6" s="60"/>
      <c r="T6" s="60"/>
      <c r="U6" s="60"/>
      <c r="V6" s="60"/>
      <c r="W6" s="60"/>
      <c r="X6" s="60"/>
    </row>
    <row r="7" spans="1:24" ht="30.95" customHeight="1" thickBot="1">
      <c r="A7" s="198"/>
      <c r="B7" s="53" t="s">
        <v>16</v>
      </c>
      <c r="C7" s="53" t="s">
        <v>17</v>
      </c>
      <c r="D7" s="58" t="str">
        <f ca="1">INDEX(INDIRECT($D$4&amp;"!B:B"),4)</f>
        <v>销量≥盈亏平衡点或累计净利润≥0</v>
      </c>
      <c r="E7" s="192"/>
      <c r="F7" s="193"/>
      <c r="G7" s="194"/>
      <c r="H7" s="59"/>
      <c r="I7" s="60"/>
      <c r="J7" s="60"/>
      <c r="K7" s="60"/>
      <c r="L7" s="60"/>
      <c r="M7" s="60"/>
      <c r="N7" s="60"/>
      <c r="O7" s="60"/>
      <c r="P7" s="60"/>
      <c r="Q7" s="60"/>
      <c r="R7" s="60"/>
      <c r="S7" s="60"/>
      <c r="T7" s="60"/>
      <c r="U7" s="60"/>
      <c r="V7" s="60"/>
      <c r="W7" s="60"/>
      <c r="X7" s="60"/>
    </row>
    <row r="8" spans="1:24" ht="30.95" customHeight="1" thickBot="1">
      <c r="A8" s="198"/>
      <c r="B8" s="53" t="s">
        <v>18</v>
      </c>
      <c r="C8" s="53" t="s">
        <v>19</v>
      </c>
      <c r="D8" s="58" t="str">
        <f ca="1">INDEX(INDIRECT($D$4&amp;"!B:B"),5)</f>
        <v>销量≥盈亏平衡点数量的30％</v>
      </c>
      <c r="E8" s="192"/>
      <c r="F8" s="193"/>
      <c r="G8" s="194"/>
      <c r="H8" s="59"/>
      <c r="I8" s="60"/>
      <c r="J8" s="60"/>
      <c r="K8" s="60"/>
      <c r="L8" s="60"/>
      <c r="M8" s="60"/>
      <c r="N8" s="60"/>
      <c r="O8" s="60"/>
      <c r="P8" s="60"/>
      <c r="Q8" s="60"/>
      <c r="R8" s="60"/>
      <c r="S8" s="60"/>
      <c r="T8" s="60"/>
      <c r="U8" s="60"/>
      <c r="V8" s="60"/>
      <c r="W8" s="60"/>
      <c r="X8" s="60"/>
    </row>
    <row r="9" spans="1:24" ht="30.95" customHeight="1" thickBot="1">
      <c r="A9" s="198"/>
      <c r="B9" s="53" t="s">
        <v>20</v>
      </c>
      <c r="C9" s="53" t="s">
        <v>21</v>
      </c>
      <c r="D9" s="58" t="str">
        <f ca="1">INDEX(INDIRECT($D$4&amp;"!B:B"),6)</f>
        <v>实现大批量商业化生产，产品质量合格</v>
      </c>
      <c r="E9" s="192"/>
      <c r="F9" s="193"/>
      <c r="G9" s="194"/>
      <c r="H9" s="59"/>
      <c r="I9" s="60"/>
      <c r="J9" s="60"/>
      <c r="K9" s="60"/>
      <c r="L9" s="60"/>
      <c r="M9" s="60"/>
      <c r="N9" s="60"/>
      <c r="O9" s="60"/>
      <c r="P9" s="60"/>
      <c r="Q9" s="60"/>
      <c r="R9" s="60"/>
      <c r="S9" s="60"/>
      <c r="T9" s="60"/>
      <c r="U9" s="60"/>
      <c r="V9" s="60"/>
      <c r="W9" s="60"/>
      <c r="X9" s="60"/>
    </row>
    <row r="10" spans="1:24" ht="30.95" customHeight="1" thickBot="1">
      <c r="A10" s="198"/>
      <c r="B10" s="53" t="s">
        <v>22</v>
      </c>
      <c r="C10" s="53" t="s">
        <v>23</v>
      </c>
      <c r="D10" s="58" t="str">
        <f ca="1">INDEX(INDIRECT($D$4&amp;"!B:B"),7)</f>
        <v>小批试产合格、生产条件完备、工艺成熟</v>
      </c>
      <c r="E10" s="192"/>
      <c r="F10" s="193"/>
      <c r="G10" s="194"/>
      <c r="H10" s="59"/>
      <c r="I10" s="60"/>
      <c r="J10" s="60"/>
      <c r="K10" s="60"/>
      <c r="L10" s="60"/>
      <c r="M10" s="60"/>
      <c r="N10" s="60"/>
      <c r="O10" s="60"/>
      <c r="P10" s="60"/>
      <c r="Q10" s="60"/>
      <c r="R10" s="60"/>
      <c r="S10" s="60"/>
      <c r="T10" s="60"/>
      <c r="U10" s="60"/>
      <c r="V10" s="60"/>
      <c r="W10" s="60"/>
      <c r="X10" s="60"/>
    </row>
    <row r="11" spans="1:24" ht="30.95" customHeight="1" thickBot="1">
      <c r="A11" s="198"/>
      <c r="B11" s="53" t="s">
        <v>24</v>
      </c>
      <c r="C11" s="53" t="s">
        <v>25</v>
      </c>
      <c r="D11" s="58" t="str">
        <f ca="1">INDEX(INDIRECT($D$4&amp;"!B:B"),8)</f>
        <v>工程样机系统运行、例行环境试验合格</v>
      </c>
      <c r="E11" s="192"/>
      <c r="F11" s="193"/>
      <c r="G11" s="194"/>
      <c r="H11" s="59"/>
      <c r="I11" s="60"/>
      <c r="J11" s="60"/>
      <c r="K11" s="60"/>
      <c r="L11" s="60"/>
      <c r="M11" s="60"/>
      <c r="N11" s="60"/>
      <c r="O11" s="60"/>
      <c r="P11" s="60"/>
      <c r="Q11" s="60"/>
      <c r="R11" s="60"/>
      <c r="S11" s="60"/>
      <c r="T11" s="60"/>
      <c r="U11" s="60"/>
      <c r="V11" s="60"/>
      <c r="W11" s="60"/>
      <c r="X11" s="60"/>
    </row>
    <row r="12" spans="1:24" ht="30.95" customHeight="1" thickBot="1">
      <c r="A12" s="198"/>
      <c r="B12" s="53" t="s">
        <v>26</v>
      </c>
      <c r="C12" s="53" t="s">
        <v>27</v>
      </c>
      <c r="D12" s="58" t="str">
        <f ca="1">INDEX(INDIRECT($D$4&amp;"!B:B"),9)</f>
        <v>正式功能样机演示测试合格、工艺验证可行</v>
      </c>
      <c r="E12" s="192"/>
      <c r="F12" s="193"/>
      <c r="G12" s="194"/>
      <c r="H12" s="59"/>
      <c r="I12" s="60"/>
      <c r="J12" s="60"/>
      <c r="K12" s="60"/>
      <c r="L12" s="60"/>
      <c r="M12" s="60"/>
      <c r="N12" s="60"/>
      <c r="O12" s="60"/>
      <c r="P12" s="60"/>
      <c r="Q12" s="60"/>
      <c r="R12" s="60"/>
      <c r="S12" s="60"/>
      <c r="T12" s="60"/>
      <c r="U12" s="60"/>
      <c r="V12" s="60"/>
      <c r="W12" s="60"/>
      <c r="X12" s="60"/>
    </row>
    <row r="13" spans="1:24" ht="30.95" customHeight="1" thickBot="1">
      <c r="A13" s="198"/>
      <c r="B13" s="53" t="s">
        <v>28</v>
      </c>
      <c r="C13" s="53" t="s">
        <v>29</v>
      </c>
      <c r="D13" s="58" t="str">
        <f ca="1">INDEX(INDIRECT($D$4&amp;"!B:B"),10)</f>
        <v>初级功能样品、图纸＋工艺设计、测试通过</v>
      </c>
      <c r="E13" s="192"/>
      <c r="F13" s="193"/>
      <c r="G13" s="194"/>
      <c r="H13" s="59"/>
      <c r="I13" s="60"/>
      <c r="J13" s="60"/>
      <c r="K13" s="60"/>
      <c r="L13" s="60"/>
      <c r="M13" s="60"/>
      <c r="N13" s="60"/>
      <c r="O13" s="60"/>
      <c r="P13" s="60"/>
      <c r="Q13" s="60"/>
      <c r="R13" s="60"/>
      <c r="S13" s="60"/>
      <c r="T13" s="60"/>
      <c r="U13" s="60"/>
      <c r="V13" s="60"/>
      <c r="W13" s="60"/>
      <c r="X13" s="60"/>
    </row>
    <row r="14" spans="1:24" ht="30.95" customHeight="1" thickBot="1">
      <c r="A14" s="198"/>
      <c r="B14" s="53" t="s">
        <v>30</v>
      </c>
      <c r="C14" s="53" t="s">
        <v>33</v>
      </c>
      <c r="D14" s="58" t="str">
        <f ca="1">INDEX(INDIRECT($D$4&amp;"!B:B"),11)</f>
        <v>关键功能、方法经过实验验证能够实现</v>
      </c>
      <c r="E14" s="192"/>
      <c r="F14" s="193"/>
      <c r="G14" s="194"/>
      <c r="H14" s="59"/>
      <c r="I14" s="60"/>
      <c r="J14" s="60"/>
      <c r="K14" s="60"/>
      <c r="L14" s="60"/>
      <c r="M14" s="60"/>
      <c r="N14" s="60"/>
      <c r="O14" s="60"/>
      <c r="P14" s="60"/>
      <c r="Q14" s="60"/>
      <c r="R14" s="60"/>
      <c r="S14" s="60"/>
      <c r="T14" s="60"/>
      <c r="U14" s="60"/>
      <c r="V14" s="60"/>
      <c r="W14" s="60"/>
      <c r="X14" s="60"/>
    </row>
    <row r="15" spans="1:24" ht="30.95" customHeight="1" thickBot="1">
      <c r="A15" s="198"/>
      <c r="B15" s="53" t="s">
        <v>32</v>
      </c>
      <c r="C15" s="53" t="s">
        <v>31</v>
      </c>
      <c r="D15" s="58" t="str">
        <f ca="1">INDEX(INDIRECT($D$4&amp;"!B:B"),12)</f>
        <v>在实验室里原理模型仿真验证结论成立</v>
      </c>
      <c r="E15" s="192"/>
      <c r="F15" s="193"/>
      <c r="G15" s="194"/>
      <c r="H15" s="59"/>
      <c r="I15" s="60"/>
      <c r="J15" s="60"/>
      <c r="K15" s="60"/>
      <c r="L15" s="60"/>
      <c r="M15" s="60"/>
      <c r="N15" s="60"/>
      <c r="O15" s="60"/>
      <c r="P15" s="60"/>
      <c r="Q15" s="60"/>
      <c r="R15" s="60"/>
      <c r="S15" s="60"/>
      <c r="T15" s="60"/>
      <c r="U15" s="60"/>
      <c r="V15" s="60"/>
      <c r="W15" s="60"/>
      <c r="X15" s="60"/>
    </row>
    <row r="16" spans="1:24" ht="30.95" customHeight="1" thickBot="1">
      <c r="A16" s="198"/>
      <c r="B16" s="53" t="s">
        <v>34</v>
      </c>
      <c r="C16" s="53" t="s">
        <v>35</v>
      </c>
      <c r="D16" s="58" t="str">
        <f ca="1">INDEX(INDIRECT($D$4&amp;"!B:B"),13)</f>
        <v>提出了满足需求或解决问题的技术方案</v>
      </c>
      <c r="E16" s="192"/>
      <c r="F16" s="193"/>
      <c r="G16" s="194"/>
      <c r="H16" s="59"/>
      <c r="I16" s="60"/>
      <c r="J16" s="60"/>
      <c r="K16" s="60"/>
      <c r="L16" s="60"/>
      <c r="M16" s="60"/>
      <c r="N16" s="60"/>
      <c r="O16" s="60"/>
      <c r="P16" s="60"/>
      <c r="Q16" s="60"/>
      <c r="R16" s="60"/>
      <c r="S16" s="60"/>
      <c r="T16" s="60"/>
      <c r="U16" s="60"/>
      <c r="V16" s="60"/>
      <c r="W16" s="60"/>
      <c r="X16" s="60"/>
    </row>
    <row r="17" spans="1:24" ht="30.95" customHeight="1" thickBot="1">
      <c r="A17" s="199"/>
      <c r="B17" s="53" t="s">
        <v>36</v>
      </c>
      <c r="C17" s="53" t="s">
        <v>37</v>
      </c>
      <c r="D17" s="58" t="str">
        <f ca="1">INDEX(INDIRECT($D$4&amp;"!B:B"),14)</f>
        <v>确定新需求/新问题/应用场景且明确表述出来</v>
      </c>
      <c r="E17" s="203"/>
      <c r="F17" s="204"/>
      <c r="G17" s="205"/>
      <c r="H17" s="59"/>
      <c r="I17" s="60"/>
      <c r="J17" s="60"/>
      <c r="K17" s="60"/>
      <c r="L17" s="60"/>
      <c r="M17" s="60"/>
      <c r="N17" s="60"/>
      <c r="O17" s="60"/>
      <c r="P17" s="60"/>
      <c r="Q17" s="60"/>
      <c r="R17" s="60"/>
      <c r="S17" s="60"/>
      <c r="T17" s="60"/>
      <c r="U17" s="60"/>
      <c r="V17" s="60"/>
      <c r="W17" s="60"/>
      <c r="X17" s="60"/>
    </row>
    <row r="18" spans="1:24" ht="30.95" customHeight="1" thickBot="1">
      <c r="A18" s="76" t="s">
        <v>38</v>
      </c>
      <c r="B18" s="76"/>
      <c r="C18" s="76"/>
      <c r="D18" s="91"/>
      <c r="E18" s="206"/>
      <c r="F18" s="206"/>
      <c r="G18" s="92"/>
      <c r="H18" s="60"/>
      <c r="I18" s="60"/>
      <c r="J18" s="60"/>
      <c r="K18" s="60"/>
      <c r="L18" s="60"/>
      <c r="M18" s="60"/>
      <c r="N18" s="61"/>
      <c r="O18" s="61"/>
      <c r="P18" s="61"/>
      <c r="Q18" s="61"/>
      <c r="R18" s="61"/>
      <c r="S18" s="60"/>
      <c r="T18" s="60"/>
      <c r="U18" s="60"/>
      <c r="V18" s="60"/>
      <c r="W18" s="60"/>
      <c r="X18" s="60"/>
    </row>
    <row r="19" spans="1:24" ht="30.95" customHeight="1">
      <c r="A19" s="76" t="s">
        <v>39</v>
      </c>
      <c r="B19" s="221" t="s">
        <v>40</v>
      </c>
      <c r="C19" s="221"/>
      <c r="D19" s="210"/>
      <c r="E19" s="210"/>
      <c r="F19" s="210"/>
      <c r="G19" s="210"/>
      <c r="H19" s="210"/>
      <c r="I19" s="210"/>
      <c r="J19" s="210"/>
      <c r="K19" s="210"/>
      <c r="L19" s="210"/>
      <c r="M19" s="211"/>
      <c r="N19" s="227" t="s">
        <v>248</v>
      </c>
      <c r="O19" s="230" t="s">
        <v>249</v>
      </c>
      <c r="P19" s="231"/>
      <c r="Q19" s="43"/>
      <c r="R19" s="207" t="s">
        <v>253</v>
      </c>
      <c r="S19" s="236"/>
      <c r="T19" s="95"/>
      <c r="U19" s="95"/>
      <c r="V19" s="95"/>
      <c r="W19" s="95"/>
      <c r="X19" s="83"/>
    </row>
    <row r="20" spans="1:24" ht="30.95" customHeight="1">
      <c r="A20" s="76"/>
      <c r="B20" s="221" t="s">
        <v>41</v>
      </c>
      <c r="C20" s="221"/>
      <c r="D20" s="210"/>
      <c r="E20" s="210"/>
      <c r="F20" s="210"/>
      <c r="G20" s="210"/>
      <c r="H20" s="210"/>
      <c r="I20" s="210"/>
      <c r="J20" s="210"/>
      <c r="K20" s="210"/>
      <c r="L20" s="210"/>
      <c r="M20" s="211"/>
      <c r="N20" s="228"/>
      <c r="O20" s="232" t="s">
        <v>250</v>
      </c>
      <c r="P20" s="233"/>
      <c r="Q20" s="44"/>
      <c r="R20" s="208"/>
      <c r="S20" s="237"/>
      <c r="T20" s="96"/>
      <c r="U20" s="96"/>
      <c r="V20" s="96"/>
      <c r="W20" s="96"/>
      <c r="X20" s="84"/>
    </row>
    <row r="21" spans="1:24" ht="30.95" customHeight="1">
      <c r="A21" s="76"/>
      <c r="B21" s="221" t="s">
        <v>42</v>
      </c>
      <c r="C21" s="221"/>
      <c r="D21" s="210"/>
      <c r="E21" s="210"/>
      <c r="F21" s="210"/>
      <c r="G21" s="210"/>
      <c r="H21" s="210"/>
      <c r="I21" s="210"/>
      <c r="J21" s="210"/>
      <c r="K21" s="210"/>
      <c r="L21" s="210"/>
      <c r="M21" s="211"/>
      <c r="N21" s="228"/>
      <c r="O21" s="232" t="s">
        <v>251</v>
      </c>
      <c r="P21" s="233"/>
      <c r="Q21" s="44"/>
      <c r="R21" s="208"/>
      <c r="S21" s="237"/>
      <c r="T21" s="96"/>
      <c r="U21" s="96"/>
      <c r="V21" s="96"/>
      <c r="W21" s="96"/>
      <c r="X21" s="84"/>
    </row>
    <row r="22" spans="1:24" ht="30.95" customHeight="1" thickBot="1">
      <c r="A22" s="86"/>
      <c r="B22" s="222" t="s">
        <v>43</v>
      </c>
      <c r="C22" s="222"/>
      <c r="D22" s="210"/>
      <c r="E22" s="210"/>
      <c r="F22" s="210"/>
      <c r="G22" s="210"/>
      <c r="H22" s="210"/>
      <c r="I22" s="210"/>
      <c r="J22" s="210"/>
      <c r="K22" s="210"/>
      <c r="L22" s="210"/>
      <c r="M22" s="211"/>
      <c r="N22" s="229"/>
      <c r="O22" s="234" t="s">
        <v>252</v>
      </c>
      <c r="P22" s="235"/>
      <c r="Q22" s="45"/>
      <c r="R22" s="209"/>
      <c r="S22" s="238"/>
      <c r="T22" s="206"/>
      <c r="U22" s="206"/>
      <c r="V22" s="206"/>
      <c r="W22" s="206"/>
      <c r="X22" s="92"/>
    </row>
    <row r="23" spans="1:24" ht="30.95" customHeight="1" thickBot="1">
      <c r="A23" s="239" t="s">
        <v>6</v>
      </c>
      <c r="B23" s="240"/>
      <c r="C23" s="241"/>
      <c r="D23" s="195" t="s">
        <v>255</v>
      </c>
      <c r="E23" s="195"/>
      <c r="F23" s="195"/>
      <c r="G23" s="195"/>
      <c r="H23" s="195"/>
      <c r="I23" s="195"/>
      <c r="J23" s="195"/>
      <c r="K23" s="195"/>
      <c r="L23" s="195"/>
      <c r="M23" s="195"/>
      <c r="N23" s="195"/>
      <c r="O23" s="195"/>
      <c r="P23" s="195"/>
      <c r="Q23" s="195"/>
      <c r="R23" s="195"/>
      <c r="S23" s="195"/>
      <c r="T23" s="195"/>
      <c r="U23" s="195"/>
      <c r="V23" s="195"/>
      <c r="W23" s="195"/>
      <c r="X23" s="196"/>
    </row>
    <row r="24" spans="1:24" ht="30.95" customHeight="1" thickBot="1">
      <c r="A24" s="237"/>
      <c r="B24" s="96"/>
      <c r="C24" s="242"/>
      <c r="D24" s="195" t="s">
        <v>59</v>
      </c>
      <c r="E24" s="195"/>
      <c r="F24" s="195"/>
      <c r="G24" s="195"/>
      <c r="H24" s="195"/>
      <c r="I24" s="195"/>
      <c r="J24" s="195"/>
      <c r="K24" s="195"/>
      <c r="L24" s="195"/>
      <c r="M24" s="195"/>
      <c r="N24" s="195"/>
      <c r="O24" s="195"/>
      <c r="P24" s="195"/>
      <c r="Q24" s="195"/>
      <c r="R24" s="195"/>
      <c r="S24" s="195"/>
      <c r="T24" s="195"/>
      <c r="U24" s="195"/>
      <c r="V24" s="195"/>
      <c r="W24" s="195"/>
      <c r="X24" s="196"/>
    </row>
    <row r="25" spans="1:24" ht="30.95" customHeight="1" thickBot="1">
      <c r="A25" s="243"/>
      <c r="B25" s="244"/>
      <c r="C25" s="245"/>
      <c r="D25" s="195" t="s">
        <v>254</v>
      </c>
      <c r="E25" s="195"/>
      <c r="F25" s="195"/>
      <c r="G25" s="195"/>
      <c r="H25" s="195"/>
      <c r="I25" s="195"/>
      <c r="J25" s="195"/>
      <c r="K25" s="195"/>
      <c r="L25" s="195"/>
      <c r="M25" s="195"/>
      <c r="N25" s="195"/>
      <c r="O25" s="195"/>
      <c r="P25" s="195"/>
      <c r="Q25" s="195"/>
      <c r="R25" s="195"/>
      <c r="S25" s="195"/>
      <c r="T25" s="195"/>
      <c r="U25" s="195"/>
      <c r="V25" s="195"/>
      <c r="W25" s="195"/>
      <c r="X25" s="196"/>
    </row>
  </sheetData>
  <mergeCells count="58">
    <mergeCell ref="S19:X22"/>
    <mergeCell ref="A23:C25"/>
    <mergeCell ref="D25:X25"/>
    <mergeCell ref="D19:M19"/>
    <mergeCell ref="T3:T4"/>
    <mergeCell ref="U3:U4"/>
    <mergeCell ref="N2:N4"/>
    <mergeCell ref="L2:M2"/>
    <mergeCell ref="O2:O4"/>
    <mergeCell ref="P2:S2"/>
    <mergeCell ref="T2:U2"/>
    <mergeCell ref="X2:X4"/>
    <mergeCell ref="E8:G8"/>
    <mergeCell ref="E9:G9"/>
    <mergeCell ref="D2:G2"/>
    <mergeCell ref="E15:G15"/>
    <mergeCell ref="D21:M21"/>
    <mergeCell ref="D22:M22"/>
    <mergeCell ref="N19:N22"/>
    <mergeCell ref="O19:P19"/>
    <mergeCell ref="O20:P20"/>
    <mergeCell ref="O21:P21"/>
    <mergeCell ref="O22:P22"/>
    <mergeCell ref="D1:G1"/>
    <mergeCell ref="H3:I3"/>
    <mergeCell ref="J3:K3"/>
    <mergeCell ref="H2:K2"/>
    <mergeCell ref="H1:W1"/>
    <mergeCell ref="P3:Q3"/>
    <mergeCell ref="R3:S3"/>
    <mergeCell ref="V2:V4"/>
    <mergeCell ref="W2:W4"/>
    <mergeCell ref="L3:L4"/>
    <mergeCell ref="M3:M4"/>
    <mergeCell ref="E3:G4"/>
    <mergeCell ref="A1:C4"/>
    <mergeCell ref="B21:C21"/>
    <mergeCell ref="B22:C22"/>
    <mergeCell ref="A18:C18"/>
    <mergeCell ref="A19:A22"/>
    <mergeCell ref="B19:C19"/>
    <mergeCell ref="B20:C20"/>
    <mergeCell ref="E13:G13"/>
    <mergeCell ref="E14:G14"/>
    <mergeCell ref="D23:X23"/>
    <mergeCell ref="D24:X24"/>
    <mergeCell ref="A5:A17"/>
    <mergeCell ref="E5:G5"/>
    <mergeCell ref="E6:G6"/>
    <mergeCell ref="E7:G7"/>
    <mergeCell ref="E16:G16"/>
    <mergeCell ref="E17:G17"/>
    <mergeCell ref="D18:G18"/>
    <mergeCell ref="R19:R22"/>
    <mergeCell ref="E10:G10"/>
    <mergeCell ref="E11:G11"/>
    <mergeCell ref="E12:G12"/>
    <mergeCell ref="D20:M20"/>
  </mergeCells>
  <phoneticPr fontId="5" type="noConversion"/>
  <pageMargins left="0.70866141732283472" right="0.70866141732283472" top="0.74803149606299213" bottom="0.74803149606299213" header="0.31496062992125984" footer="0.31496062992125984"/>
  <pageSetup paperSize="9" scale="60" orientation="landscape" r:id="rId1"/>
  <drawing r:id="rId2"/>
  <legacyDrawing r:id="rId3"/>
  <extLst xmlns:x14="http://schemas.microsoft.com/office/spreadsheetml/2009/9/main">
    <ext uri="{CCE6A557-97BC-4b89-ADB6-D9C93CAAB3DF}">
      <x14:dataValidations xmlns:xm="http://schemas.microsoft.com/office/excel/2006/main" count="1">
        <x14:dataValidation type="list" allowBlank="1" showInputMessage="1" showErrorMessage="1">
          <x14:formula1>
            <xm:f>分类定义表!$B$1:$E$1</xm:f>
          </x14:formula1>
          <xm:sqref>D4</xm:sqref>
        </x14:dataValidation>
      </x14:dataValidations>
    </ext>
  </extLst>
</worksheet>
</file>

<file path=xl/worksheets/sheet5.xml><?xml version="1.0" encoding="utf-8"?>
<worksheet xmlns="http://schemas.openxmlformats.org/spreadsheetml/2006/main" xmlns:r="http://schemas.openxmlformats.org/officeDocument/2006/relationships">
  <dimension ref="B1:B14"/>
  <sheetViews>
    <sheetView workbookViewId="0">
      <selection activeCell="H12" sqref="H12"/>
    </sheetView>
  </sheetViews>
  <sheetFormatPr defaultColWidth="11" defaultRowHeight="21.95" customHeight="1"/>
  <cols>
    <col min="2" max="2" width="38.125" customWidth="1"/>
  </cols>
  <sheetData>
    <row r="1" spans="2:2" ht="21.95" customHeight="1" thickBot="1">
      <c r="B1" t="s">
        <v>197</v>
      </c>
    </row>
    <row r="2" spans="2:2" ht="21.95" customHeight="1" thickBot="1">
      <c r="B2" s="32" t="s">
        <v>242</v>
      </c>
    </row>
    <row r="3" spans="2:2" ht="21.95" customHeight="1" thickBot="1">
      <c r="B3" s="35" t="s">
        <v>49</v>
      </c>
    </row>
    <row r="4" spans="2:2" ht="21.95" customHeight="1" thickBot="1">
      <c r="B4" s="35" t="s">
        <v>207</v>
      </c>
    </row>
    <row r="5" spans="2:2" ht="21.95" customHeight="1" thickBot="1">
      <c r="B5" s="35" t="s">
        <v>208</v>
      </c>
    </row>
    <row r="6" spans="2:2" ht="21.95" customHeight="1" thickBot="1">
      <c r="B6" s="35" t="s">
        <v>199</v>
      </c>
    </row>
    <row r="7" spans="2:2" ht="21.95" customHeight="1" thickBot="1">
      <c r="B7" s="35" t="s">
        <v>50</v>
      </c>
    </row>
    <row r="8" spans="2:2" ht="21.95" customHeight="1" thickBot="1">
      <c r="B8" s="35" t="s">
        <v>51</v>
      </c>
    </row>
    <row r="9" spans="2:2" ht="21.95" customHeight="1" thickBot="1">
      <c r="B9" s="35" t="s">
        <v>202</v>
      </c>
    </row>
    <row r="10" spans="2:2" ht="21.95" customHeight="1" thickBot="1">
      <c r="B10" s="35" t="s">
        <v>203</v>
      </c>
    </row>
    <row r="11" spans="2:2" ht="21.95" customHeight="1" thickBot="1">
      <c r="B11" s="35" t="s">
        <v>204</v>
      </c>
    </row>
    <row r="12" spans="2:2" ht="21.95" customHeight="1" thickBot="1">
      <c r="B12" s="35" t="s">
        <v>205</v>
      </c>
    </row>
    <row r="13" spans="2:2" ht="21.95" customHeight="1" thickBot="1">
      <c r="B13" s="35" t="s">
        <v>206</v>
      </c>
    </row>
    <row r="14" spans="2:2" ht="21.95" customHeight="1" thickBot="1">
      <c r="B14" s="35" t="s">
        <v>241</v>
      </c>
    </row>
  </sheetData>
  <phoneticPr fontId="5"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B1:B14"/>
  <sheetViews>
    <sheetView workbookViewId="0">
      <selection activeCell="E9" sqref="E9"/>
    </sheetView>
  </sheetViews>
  <sheetFormatPr defaultColWidth="11" defaultRowHeight="23.1" customHeight="1"/>
  <cols>
    <col min="2" max="2" width="38.875" customWidth="1"/>
  </cols>
  <sheetData>
    <row r="1" spans="2:2" ht="23.1" customHeight="1" thickBot="1">
      <c r="B1" s="31" t="s">
        <v>198</v>
      </c>
    </row>
    <row r="2" spans="2:2" ht="23.1" customHeight="1" thickBot="1">
      <c r="B2" s="33" t="s">
        <v>48</v>
      </c>
    </row>
    <row r="3" spans="2:2" ht="23.1" customHeight="1" thickBot="1">
      <c r="B3" s="36" t="s">
        <v>49</v>
      </c>
    </row>
    <row r="4" spans="2:2" ht="23.1" customHeight="1" thickBot="1">
      <c r="B4" s="38" t="s">
        <v>207</v>
      </c>
    </row>
    <row r="5" spans="2:2" ht="23.1" customHeight="1" thickBot="1">
      <c r="B5" s="38" t="s">
        <v>208</v>
      </c>
    </row>
    <row r="6" spans="2:2" ht="23.1" customHeight="1" thickBot="1">
      <c r="B6" s="36" t="s">
        <v>210</v>
      </c>
    </row>
    <row r="7" spans="2:2" ht="23.1" customHeight="1" thickBot="1">
      <c r="B7" s="36" t="s">
        <v>200</v>
      </c>
    </row>
    <row r="8" spans="2:2" ht="23.1" customHeight="1" thickBot="1">
      <c r="B8" s="36" t="s">
        <v>211</v>
      </c>
    </row>
    <row r="9" spans="2:2" ht="23.1" customHeight="1" thickBot="1">
      <c r="B9" s="36" t="s">
        <v>201</v>
      </c>
    </row>
    <row r="10" spans="2:2" ht="23.1" customHeight="1" thickBot="1">
      <c r="B10" s="36" t="s">
        <v>215</v>
      </c>
    </row>
    <row r="11" spans="2:2" ht="23.1" customHeight="1" thickBot="1">
      <c r="B11" s="36" t="s">
        <v>212</v>
      </c>
    </row>
    <row r="12" spans="2:2" ht="23.1" customHeight="1" thickBot="1">
      <c r="B12" s="36" t="s">
        <v>213</v>
      </c>
    </row>
    <row r="13" spans="2:2" ht="23.1" customHeight="1" thickBot="1">
      <c r="B13" s="36" t="s">
        <v>214</v>
      </c>
    </row>
    <row r="14" spans="2:2" ht="23.1" customHeight="1" thickBot="1">
      <c r="B14" s="38" t="s">
        <v>209</v>
      </c>
    </row>
  </sheetData>
  <phoneticPr fontId="5"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B1:B14"/>
  <sheetViews>
    <sheetView workbookViewId="0">
      <selection activeCell="B20" sqref="B20"/>
    </sheetView>
  </sheetViews>
  <sheetFormatPr defaultColWidth="11" defaultRowHeight="20.100000000000001" customHeight="1"/>
  <cols>
    <col min="2" max="2" width="50.875" customWidth="1"/>
  </cols>
  <sheetData>
    <row r="1" spans="2:2" ht="20.100000000000001" customHeight="1" thickBot="1">
      <c r="B1" t="s">
        <v>227</v>
      </c>
    </row>
    <row r="2" spans="2:2" ht="20.100000000000001" customHeight="1" thickBot="1">
      <c r="B2" s="34" t="s">
        <v>48</v>
      </c>
    </row>
    <row r="3" spans="2:2" ht="20.100000000000001" customHeight="1" thickBot="1">
      <c r="B3" s="37" t="s">
        <v>49</v>
      </c>
    </row>
    <row r="4" spans="2:2" ht="26.25" thickBot="1">
      <c r="B4" s="37" t="s">
        <v>243</v>
      </c>
    </row>
    <row r="5" spans="2:2" ht="20.100000000000001" customHeight="1" thickBot="1">
      <c r="B5" s="37" t="s">
        <v>222</v>
      </c>
    </row>
    <row r="6" spans="2:2" ht="20.100000000000001" customHeight="1" thickBot="1">
      <c r="B6" s="37" t="s">
        <v>217</v>
      </c>
    </row>
    <row r="7" spans="2:2" ht="20.100000000000001" customHeight="1" thickBot="1">
      <c r="B7" s="37" t="s">
        <v>218</v>
      </c>
    </row>
    <row r="8" spans="2:2" ht="20.100000000000001" customHeight="1" thickBot="1">
      <c r="B8" s="37" t="s">
        <v>219</v>
      </c>
    </row>
    <row r="9" spans="2:2" ht="20.100000000000001" customHeight="1" thickBot="1">
      <c r="B9" s="37" t="s">
        <v>220</v>
      </c>
    </row>
    <row r="10" spans="2:2" ht="20.100000000000001" customHeight="1" thickBot="1">
      <c r="B10" s="37" t="s">
        <v>223</v>
      </c>
    </row>
    <row r="11" spans="2:2" ht="20.100000000000001" customHeight="1" thickBot="1">
      <c r="B11" s="37" t="s">
        <v>224</v>
      </c>
    </row>
    <row r="12" spans="2:2" ht="20.100000000000001" customHeight="1" thickBot="1">
      <c r="B12" s="37" t="s">
        <v>225</v>
      </c>
    </row>
    <row r="13" spans="2:2" ht="20.100000000000001" customHeight="1" thickBot="1">
      <c r="B13" s="37" t="s">
        <v>244</v>
      </c>
    </row>
    <row r="14" spans="2:2" ht="20.100000000000001" customHeight="1" thickBot="1">
      <c r="B14" s="37" t="s">
        <v>245</v>
      </c>
    </row>
  </sheetData>
  <phoneticPr fontId="5"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B1:B14"/>
  <sheetViews>
    <sheetView workbookViewId="0">
      <selection activeCell="E22" sqref="E22"/>
    </sheetView>
  </sheetViews>
  <sheetFormatPr defaultColWidth="29.625" defaultRowHeight="21.95" customHeight="1"/>
  <sheetData>
    <row r="1" spans="2:2" ht="21.95" customHeight="1" thickBot="1">
      <c r="B1" t="s">
        <v>240</v>
      </c>
    </row>
    <row r="2" spans="2:2" ht="21.95" customHeight="1" thickBot="1">
      <c r="B2" s="39" t="s">
        <v>48</v>
      </c>
    </row>
    <row r="3" spans="2:2" ht="21.95" customHeight="1" thickBot="1">
      <c r="B3" s="40" t="s">
        <v>49</v>
      </c>
    </row>
    <row r="4" spans="2:2" ht="21.95" customHeight="1" thickBot="1">
      <c r="B4" s="40" t="s">
        <v>236</v>
      </c>
    </row>
    <row r="5" spans="2:2" ht="21.95" customHeight="1" thickBot="1">
      <c r="B5" s="40" t="s">
        <v>237</v>
      </c>
    </row>
    <row r="6" spans="2:2" ht="21.95" customHeight="1" thickBot="1">
      <c r="B6" s="41" t="s">
        <v>228</v>
      </c>
    </row>
    <row r="7" spans="2:2" ht="21.95" customHeight="1" thickBot="1">
      <c r="B7" s="41" t="s">
        <v>229</v>
      </c>
    </row>
    <row r="8" spans="2:2" ht="21.95" customHeight="1" thickBot="1">
      <c r="B8" s="41" t="s">
        <v>230</v>
      </c>
    </row>
    <row r="9" spans="2:2" ht="21.95" customHeight="1" thickBot="1">
      <c r="B9" s="41" t="s">
        <v>231</v>
      </c>
    </row>
    <row r="10" spans="2:2" ht="21.95" customHeight="1" thickBot="1">
      <c r="B10" s="41" t="s">
        <v>232</v>
      </c>
    </row>
    <row r="11" spans="2:2" ht="21.95" customHeight="1" thickBot="1">
      <c r="B11" s="41" t="s">
        <v>233</v>
      </c>
    </row>
    <row r="12" spans="2:2" ht="21.95" customHeight="1" thickBot="1">
      <c r="B12" s="41" t="s">
        <v>234</v>
      </c>
    </row>
    <row r="13" spans="2:2" ht="21.95" customHeight="1" thickBot="1">
      <c r="B13" s="41" t="s">
        <v>235</v>
      </c>
    </row>
    <row r="14" spans="2:2" ht="21.95" customHeight="1" thickBot="1">
      <c r="B14" s="41" t="s">
        <v>238</v>
      </c>
    </row>
  </sheetData>
  <phoneticPr fontId="5"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B1:E14"/>
  <sheetViews>
    <sheetView workbookViewId="0">
      <selection activeCell="D1" sqref="D1:D1048576"/>
    </sheetView>
  </sheetViews>
  <sheetFormatPr defaultColWidth="9" defaultRowHeight="13.5"/>
  <cols>
    <col min="1" max="1" width="5.875" customWidth="1"/>
    <col min="2" max="2" width="34.875" customWidth="1"/>
    <col min="3" max="3" width="32.5" customWidth="1"/>
    <col min="4" max="4" width="34.125" customWidth="1"/>
    <col min="5" max="5" width="31" customWidth="1"/>
  </cols>
  <sheetData>
    <row r="1" spans="2:5" ht="30.95" customHeight="1" thickBot="1">
      <c r="B1" t="s">
        <v>197</v>
      </c>
      <c r="C1" s="31" t="s">
        <v>198</v>
      </c>
      <c r="D1" t="s">
        <v>227</v>
      </c>
      <c r="E1" t="s">
        <v>240</v>
      </c>
    </row>
    <row r="2" spans="2:5" ht="15" thickBot="1">
      <c r="B2" s="32" t="s">
        <v>48</v>
      </c>
      <c r="C2" s="33" t="s">
        <v>48</v>
      </c>
      <c r="D2" s="34" t="s">
        <v>48</v>
      </c>
      <c r="E2" s="39" t="s">
        <v>48</v>
      </c>
    </row>
    <row r="3" spans="2:5" ht="15" thickBot="1">
      <c r="B3" s="35" t="s">
        <v>49</v>
      </c>
      <c r="C3" s="36" t="s">
        <v>49</v>
      </c>
      <c r="D3" s="37" t="s">
        <v>49</v>
      </c>
      <c r="E3" s="40" t="s">
        <v>49</v>
      </c>
    </row>
    <row r="4" spans="2:5" ht="15" thickBot="1">
      <c r="B4" s="35" t="s">
        <v>207</v>
      </c>
      <c r="C4" s="38" t="s">
        <v>207</v>
      </c>
      <c r="D4" s="37" t="s">
        <v>221</v>
      </c>
      <c r="E4" s="40" t="s">
        <v>236</v>
      </c>
    </row>
    <row r="5" spans="2:5" ht="15" thickBot="1">
      <c r="B5" s="35" t="s">
        <v>208</v>
      </c>
      <c r="C5" s="38" t="s">
        <v>208</v>
      </c>
      <c r="D5" s="37" t="s">
        <v>216</v>
      </c>
      <c r="E5" s="40" t="s">
        <v>237</v>
      </c>
    </row>
    <row r="6" spans="2:5" ht="39" thickBot="1">
      <c r="B6" s="35" t="s">
        <v>199</v>
      </c>
      <c r="C6" s="36" t="s">
        <v>210</v>
      </c>
      <c r="D6" s="37" t="s">
        <v>222</v>
      </c>
      <c r="E6" s="41" t="s">
        <v>228</v>
      </c>
    </row>
    <row r="7" spans="2:5" ht="29.25" thickBot="1">
      <c r="B7" s="35" t="s">
        <v>50</v>
      </c>
      <c r="C7" s="36" t="s">
        <v>200</v>
      </c>
      <c r="D7" s="37" t="s">
        <v>217</v>
      </c>
      <c r="E7" s="41" t="s">
        <v>229</v>
      </c>
    </row>
    <row r="8" spans="2:5" ht="26.25" thickBot="1">
      <c r="B8" s="35" t="s">
        <v>51</v>
      </c>
      <c r="C8" s="36" t="s">
        <v>211</v>
      </c>
      <c r="D8" s="37" t="s">
        <v>218</v>
      </c>
      <c r="E8" s="41" t="s">
        <v>230</v>
      </c>
    </row>
    <row r="9" spans="2:5" ht="39" thickBot="1">
      <c r="B9" s="35" t="s">
        <v>202</v>
      </c>
      <c r="C9" s="36" t="s">
        <v>201</v>
      </c>
      <c r="D9" s="37" t="s">
        <v>219</v>
      </c>
      <c r="E9" s="41" t="s">
        <v>231</v>
      </c>
    </row>
    <row r="10" spans="2:5" ht="29.25" thickBot="1">
      <c r="B10" s="35" t="s">
        <v>203</v>
      </c>
      <c r="C10" s="36" t="s">
        <v>215</v>
      </c>
      <c r="D10" s="37" t="s">
        <v>220</v>
      </c>
      <c r="E10" s="41" t="s">
        <v>232</v>
      </c>
    </row>
    <row r="11" spans="2:5" ht="15" thickBot="1">
      <c r="B11" s="35" t="s">
        <v>204</v>
      </c>
      <c r="C11" s="36" t="s">
        <v>212</v>
      </c>
      <c r="D11" s="37" t="s">
        <v>223</v>
      </c>
      <c r="E11" s="41" t="s">
        <v>233</v>
      </c>
    </row>
    <row r="12" spans="2:5" ht="26.25" thickBot="1">
      <c r="B12" s="35" t="s">
        <v>205</v>
      </c>
      <c r="C12" s="36" t="s">
        <v>213</v>
      </c>
      <c r="D12" s="37" t="s">
        <v>224</v>
      </c>
      <c r="E12" s="41" t="s">
        <v>234</v>
      </c>
    </row>
    <row r="13" spans="2:5" ht="26.25" thickBot="1">
      <c r="B13" s="35" t="s">
        <v>206</v>
      </c>
      <c r="C13" s="36" t="s">
        <v>214</v>
      </c>
      <c r="D13" s="37" t="s">
        <v>225</v>
      </c>
      <c r="E13" s="41" t="s">
        <v>235</v>
      </c>
    </row>
    <row r="14" spans="2:5" ht="29.25" thickBot="1">
      <c r="B14" s="35" t="s">
        <v>209</v>
      </c>
      <c r="C14" s="38" t="s">
        <v>209</v>
      </c>
      <c r="D14" s="37" t="s">
        <v>226</v>
      </c>
      <c r="E14" s="41" t="s">
        <v>238</v>
      </c>
    </row>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例_WBS总表</vt:lpstr>
      <vt:lpstr>例_QCD总表</vt:lpstr>
      <vt:lpstr>WBS总表</vt:lpstr>
      <vt:lpstr>QCD总表</vt:lpstr>
      <vt:lpstr>硬件</vt:lpstr>
      <vt:lpstr>软件</vt:lpstr>
      <vt:lpstr>生物医药</vt:lpstr>
      <vt:lpstr>服务平台</vt:lpstr>
      <vt:lpstr>分类定义表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隽永</dc:creator>
  <cp:lastModifiedBy>Chinese User</cp:lastModifiedBy>
  <cp:lastPrinted>2020-12-03T03:17:56Z</cp:lastPrinted>
  <dcterms:created xsi:type="dcterms:W3CDTF">2018-11-08T07:13:02Z</dcterms:created>
  <dcterms:modified xsi:type="dcterms:W3CDTF">2020-12-03T03:21:39Z</dcterms:modified>
</cp:coreProperties>
</file>